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390"/>
  </bookViews>
  <sheets>
    <sheet name="2019年省级质量工程项目名单" sheetId="1" r:id="rId1"/>
  </sheets>
  <externalReferences>
    <externalReference r:id="rId2"/>
  </externalReferences>
  <definedNames>
    <definedName name="_xlnm.Print_Titles" localSheetId="0">'2019年省级质量工程项目名单'!#REF!</definedName>
    <definedName name="_xlnm._FilterDatabase" localSheetId="0" hidden="1">'2019年省级质量工程项目名单'!$A$2:$L$50</definedName>
  </definedNames>
  <calcPr calcId="144525"/>
</workbook>
</file>

<file path=xl/sharedStrings.xml><?xml version="1.0" encoding="utf-8"?>
<sst xmlns="http://schemas.openxmlformats.org/spreadsheetml/2006/main" count="284" uniqueCount="163">
  <si>
    <t>附件1：</t>
  </si>
  <si>
    <t>2019mooc456</t>
  </si>
  <si>
    <t>大规模在线开放课程（MOOC）示范项目</t>
  </si>
  <si>
    <t>自动检测与转换技术</t>
  </si>
  <si>
    <t>安徽职业技术学院</t>
  </si>
  <si>
    <t>刘丽</t>
  </si>
  <si>
    <t>2019mooc457</t>
  </si>
  <si>
    <t>管理会计</t>
  </si>
  <si>
    <t>韩娜</t>
  </si>
  <si>
    <t>2019mooc458</t>
  </si>
  <si>
    <t>汽车营销基础与实务</t>
  </si>
  <si>
    <t>肖欢</t>
  </si>
  <si>
    <t>2019mooc459</t>
  </si>
  <si>
    <t>建筑工程概预算</t>
  </si>
  <si>
    <t>姚玲</t>
  </si>
  <si>
    <t>2019mooc460</t>
  </si>
  <si>
    <t>汽车电控技术</t>
  </si>
  <si>
    <t>周宁</t>
  </si>
  <si>
    <t>2019mooc461</t>
  </si>
  <si>
    <t>建筑工程测量</t>
  </si>
  <si>
    <t>李颖</t>
  </si>
  <si>
    <t>2019mooc462</t>
  </si>
  <si>
    <t>通信电子线路</t>
  </si>
  <si>
    <t>范莉花</t>
  </si>
  <si>
    <t>2019mooc463</t>
  </si>
  <si>
    <t>高分子化学</t>
  </si>
  <si>
    <t>郭晨忱</t>
  </si>
  <si>
    <t>2019mooc464</t>
  </si>
  <si>
    <t>汽车电工电子技术</t>
  </si>
  <si>
    <t>姚道如</t>
  </si>
  <si>
    <t>2019dsgzs21</t>
  </si>
  <si>
    <t>技术技能型大师工作室</t>
  </si>
  <si>
    <t>张祎技术技能型大师工作室</t>
  </si>
  <si>
    <t>张祎</t>
  </si>
  <si>
    <t>2019dsgzs22</t>
  </si>
  <si>
    <t>许平山技术技能型大师工作室</t>
  </si>
  <si>
    <t>许平山</t>
  </si>
  <si>
    <t>2019cxtd054</t>
  </si>
  <si>
    <t>教师教学创新团队</t>
  </si>
  <si>
    <t>机电一体化技术教师教学创新团队</t>
  </si>
  <si>
    <t>谢军</t>
  </si>
  <si>
    <t>2019cxtd055</t>
  </si>
  <si>
    <t>职业教育本科层次化学工程与工艺专业教师教学创新团队</t>
  </si>
  <si>
    <t>方向红</t>
  </si>
  <si>
    <t>2019cxtd056</t>
  </si>
  <si>
    <t>创新创业教育教师教学创新团队</t>
  </si>
  <si>
    <t>2019jtxx244</t>
  </si>
  <si>
    <t>教坛新秀</t>
  </si>
  <si>
    <t>杨兵</t>
  </si>
  <si>
    <t>2019jtxx245</t>
  </si>
  <si>
    <t>余琴</t>
  </si>
  <si>
    <t>2019jxcgj560</t>
  </si>
  <si>
    <t>教学成果奖</t>
  </si>
  <si>
    <t>依托“校、企、政”，构建融入式创新创业教育实践体系</t>
  </si>
  <si>
    <t>孙敬华，史锋，张祎，
杜晓晗，肖峰，张进成，
王晶晶</t>
  </si>
  <si>
    <t>特等奖</t>
  </si>
  <si>
    <t>2019jxcgj561</t>
  </si>
  <si>
    <t>安徽傩戏融入服装专业教育探索与实践</t>
  </si>
  <si>
    <t>许平山，张文徽，郝文洁，
曾宪锋，马扬梅，张津，
宿伟</t>
  </si>
  <si>
    <t>一等奖</t>
  </si>
  <si>
    <t>2019jxcgj562</t>
  </si>
  <si>
    <t>技术服务是校企共建优质“双师”型教师队伍的有效途径</t>
  </si>
  <si>
    <t>鲍俊瑶，宋国富，黄有金，
杨洁霞，马卫民</t>
  </si>
  <si>
    <t>三等奖</t>
  </si>
  <si>
    <t>2019jxcgj563</t>
  </si>
  <si>
    <t>“一带一路”背景下高职院校留学生教育研究与实践</t>
  </si>
  <si>
    <t>史锋，赵荃，黄琪，
洪应，陈晓春，
张徽，袁春雨，张栩，张进成</t>
  </si>
  <si>
    <t>2019jxcgj914</t>
  </si>
  <si>
    <t>赛教融合—技能大赛推动通信专业人才培养模式改革提高人才培养质量</t>
  </si>
  <si>
    <t>谢翠琴，范莉花，李明才，
徐云苑，陈建锋，吴磊</t>
  </si>
  <si>
    <t>转评</t>
  </si>
  <si>
    <t>2019jxcgj915</t>
  </si>
  <si>
    <t>以技能大赛为引领，促进信息安全人才培养模式的构建与实践</t>
  </si>
  <si>
    <t>胡春雷，秦晓彬，李京文，
方杰，吴君莲，黄如兵</t>
  </si>
  <si>
    <t>2019jxcgj916</t>
  </si>
  <si>
    <t>以赛促教、赛学相济，全面提升电子信息创新人才的培养</t>
  </si>
  <si>
    <t>黄有金，洪应，胡坤，
牛凤文，钟俊，余搏立，
张翠云</t>
  </si>
  <si>
    <t>2019jxcgj917</t>
  </si>
  <si>
    <t>智造生态型人才培养模式的探索与实践</t>
  </si>
  <si>
    <t>谢军，谢晓敏，钱晓东，
常辉，张翠云，黄志强，
洪应</t>
  </si>
  <si>
    <t>二等奖</t>
  </si>
  <si>
    <t>2019jxcgj918</t>
  </si>
  <si>
    <t>基于“校企协同、大赛引领、认证覆盖”的旅游管理专业群人才培养实践探索</t>
  </si>
  <si>
    <t>马扬梅，赵英子，陈振，
王培俊，童登峰，何雯雯，
张津</t>
  </si>
  <si>
    <t>2019jxcgj919</t>
  </si>
  <si>
    <t>以赛导教、以赛促改、以赛促学，培养高职院校电子信息专业应用型高技能人才</t>
  </si>
  <si>
    <t>马卫民，谢晓敏，张翠云，
张栩，梁莉，杜江淮</t>
  </si>
  <si>
    <t>2019jxcgj920</t>
  </si>
  <si>
    <t>以赛促改，推动现代学徒制模式下软件技术专业人才培养模式的创新与实践</t>
  </si>
  <si>
    <t>张平，陈锋，李明才，李军，
黄如兵，李京文</t>
  </si>
  <si>
    <t>2019jxcgj921</t>
  </si>
  <si>
    <t>以赛促教，加快电子信息工程技术专业复合型人才培养</t>
  </si>
  <si>
    <t>胡继胜，刘恒，黄有金，
张翠云</t>
  </si>
  <si>
    <t>2019jxcgj922</t>
  </si>
  <si>
    <t>多元化人才培养模式在通信技术专业的应用</t>
  </si>
  <si>
    <t>陈凌娟，谢翠琴，范莉花，
李明才，赵勋，余琴</t>
  </si>
  <si>
    <t>2019jxcgj923</t>
  </si>
  <si>
    <t>以问题导向，培养匠人精神的课程教学模式探索</t>
  </si>
  <si>
    <t>王化杰，蒋成义，袁梦媛，
许雯婷</t>
  </si>
  <si>
    <t>2019jxcgj924</t>
  </si>
  <si>
    <t>以技能大赛引领工业分析技术专业实践教学的改革与创新</t>
  </si>
  <si>
    <t>王安杏，方星，陈松林，
戴晨伟，杜永芳</t>
  </si>
  <si>
    <t>2019jxcgj925</t>
  </si>
  <si>
    <t>以工作室为平台，以赛促教，以赛促学的服装专业人才培养模式探讨</t>
  </si>
  <si>
    <t>喻英，许婧，吴珏，张文徽，
刘骏</t>
  </si>
  <si>
    <t>2019jyxm0670</t>
  </si>
  <si>
    <t>教学研究项目</t>
  </si>
  <si>
    <t>工匠精神背景下产教融合校企“双元”育人课程体系的构建研究与实践--以戴姆勒(奔驰）铸星教育项目为例</t>
  </si>
  <si>
    <t>重点</t>
  </si>
  <si>
    <t>2019jyxm0671</t>
  </si>
  <si>
    <t>基于1+X证书制度背景下的高职生物类专业课程模块化研究与构建</t>
  </si>
  <si>
    <t>徐颢溪</t>
  </si>
  <si>
    <t>2019jyxm0672</t>
  </si>
  <si>
    <t>1+X模式下软件技术类专业人才培养模式的改革与研究</t>
  </si>
  <si>
    <t>李军</t>
  </si>
  <si>
    <t>一般</t>
  </si>
  <si>
    <t>2019jyxm0673</t>
  </si>
  <si>
    <t>BOPPPS教学模型在《单片机应用技术》课程教学改革与实践中的应用</t>
  </si>
  <si>
    <t>黄有金</t>
  </si>
  <si>
    <t>2019jyxm0674</t>
  </si>
  <si>
    <t>习近平网络空间命运共同体思想融入高校网络思政路径研究</t>
  </si>
  <si>
    <t>石晓慧</t>
  </si>
  <si>
    <t>2019jyxm0675</t>
  </si>
  <si>
    <t>“一带一路”背景下高职院校留学生汉语教学的思考与实践</t>
  </si>
  <si>
    <t>贾亮亮</t>
  </si>
  <si>
    <t>2019jyxm0676</t>
  </si>
  <si>
    <t>“互联网+ ”和职业能力导向背景下高职机械类工程力学课程教学
改革探索</t>
  </si>
  <si>
    <t>蒋强</t>
  </si>
  <si>
    <t>2019kfkc236</t>
  </si>
  <si>
    <t>精品线下开放课程</t>
  </si>
  <si>
    <t>工程材料与成形技术基础</t>
  </si>
  <si>
    <t>刘晓艳</t>
  </si>
  <si>
    <t>2019kfkc237</t>
  </si>
  <si>
    <t>电工技术</t>
  </si>
  <si>
    <t>马卫民</t>
  </si>
  <si>
    <t>2019kfkc238</t>
  </si>
  <si>
    <t>西方经济学</t>
  </si>
  <si>
    <t>汪静</t>
  </si>
  <si>
    <t>2019szjy119</t>
  </si>
  <si>
    <t>思想政治理论课教研项目</t>
  </si>
  <si>
    <t>中华优秀传统文化融入大学生思想政治教育研究</t>
  </si>
  <si>
    <t>胡辉平</t>
  </si>
  <si>
    <t>2019szjy120</t>
  </si>
  <si>
    <t>“精准扶贫”视角下高职院校贫困生“五位一体”思想政治教育模
式构建研究</t>
  </si>
  <si>
    <t>张吉炎</t>
  </si>
  <si>
    <t>2019zyk22</t>
  </si>
  <si>
    <t>特色专业教学资源库项目</t>
  </si>
  <si>
    <t>徽文化艺术传承与创新</t>
  </si>
  <si>
    <t>2019xqsxzx41</t>
  </si>
  <si>
    <t>校企合作示范实训中心</t>
  </si>
  <si>
    <t>安徽职业技术学院北京德普罗尔科技有限公司校企合作示范实训中心</t>
  </si>
  <si>
    <t>2019xqsxzx42</t>
  </si>
  <si>
    <t>安徽职业技术学院庐阳区社会组织创新园示范实训中心</t>
  </si>
  <si>
    <t>余婷婷</t>
  </si>
  <si>
    <t>2019xfzx10</t>
  </si>
  <si>
    <t>虚拟仿真实训中心</t>
  </si>
  <si>
    <t>化工技术类虚拟仿真实训中心</t>
  </si>
  <si>
    <t>戴晨伟</t>
  </si>
  <si>
    <t>2019zdjg01</t>
  </si>
  <si>
    <t>重大教育教学改革研究项目</t>
  </si>
  <si>
    <t>扩招背景下安徽高职院信息化教学模式的研究与实践</t>
  </si>
  <si>
    <t>袁春雨</t>
  </si>
  <si>
    <t>委托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</si>
</sst>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9"/>
      <color theme="1"/>
      <name val="宋体"/>
      <charset val="134"/>
      <scheme val="minor"/>
    </font>
    <font>
      <sz val="10"/>
      <color theme="1"/>
      <name val="宋体"/>
      <charset val="134"/>
      <scheme val="minor"/>
    </font>
    <font>
      <sz val="14"/>
      <color theme="1"/>
      <name val="方正黑体_GBK"/>
      <family val="4"/>
      <charset val="134"/>
    </font>
    <font>
      <sz val="9"/>
      <color indexed="8"/>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19" fillId="2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5"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4" borderId="7" applyNumberFormat="0" applyFont="0" applyAlignment="0" applyProtection="0">
      <alignment vertical="center"/>
    </xf>
    <xf numFmtId="0" fontId="5" fillId="2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21" fillId="0" borderId="5" applyNumberFormat="0" applyFill="0" applyAlignment="0" applyProtection="0">
      <alignment vertical="center"/>
    </xf>
    <xf numFmtId="0" fontId="5" fillId="15" borderId="0" applyNumberFormat="0" applyBorder="0" applyAlignment="0" applyProtection="0">
      <alignment vertical="center"/>
    </xf>
    <xf numFmtId="0" fontId="9" fillId="0" borderId="9" applyNumberFormat="0" applyFill="0" applyAlignment="0" applyProtection="0">
      <alignment vertical="center"/>
    </xf>
    <xf numFmtId="0" fontId="5" fillId="22" borderId="0" applyNumberFormat="0" applyBorder="0" applyAlignment="0" applyProtection="0">
      <alignment vertical="center"/>
    </xf>
    <xf numFmtId="0" fontId="6" fillId="5" borderId="2" applyNumberFormat="0" applyAlignment="0" applyProtection="0">
      <alignment vertical="center"/>
    </xf>
    <xf numFmtId="0" fontId="16" fillId="5" borderId="6" applyNumberFormat="0" applyAlignment="0" applyProtection="0">
      <alignment vertical="center"/>
    </xf>
    <xf numFmtId="0" fontId="12" fillId="12" borderId="3" applyNumberFormat="0" applyAlignment="0" applyProtection="0">
      <alignment vertical="center"/>
    </xf>
    <xf numFmtId="0" fontId="8" fillId="32" borderId="0" applyNumberFormat="0" applyBorder="0" applyAlignment="0" applyProtection="0">
      <alignment vertical="center"/>
    </xf>
    <xf numFmtId="0" fontId="5" fillId="28" borderId="0" applyNumberFormat="0" applyBorder="0" applyAlignment="0" applyProtection="0">
      <alignment vertical="center"/>
    </xf>
    <xf numFmtId="0" fontId="14" fillId="0" borderId="4" applyNumberFormat="0" applyFill="0" applyAlignment="0" applyProtection="0">
      <alignment vertical="center"/>
    </xf>
    <xf numFmtId="0" fontId="20" fillId="0" borderId="8" applyNumberFormat="0" applyFill="0" applyAlignment="0" applyProtection="0">
      <alignment vertical="center"/>
    </xf>
    <xf numFmtId="0" fontId="22" fillId="31" borderId="0" applyNumberFormat="0" applyBorder="0" applyAlignment="0" applyProtection="0">
      <alignment vertical="center"/>
    </xf>
    <xf numFmtId="0" fontId="18" fillId="21" borderId="0" applyNumberFormat="0" applyBorder="0" applyAlignment="0" applyProtection="0">
      <alignment vertical="center"/>
    </xf>
    <xf numFmtId="0" fontId="8" fillId="18" borderId="0" applyNumberFormat="0" applyBorder="0" applyAlignment="0" applyProtection="0">
      <alignment vertical="center"/>
    </xf>
    <xf numFmtId="0" fontId="5" fillId="4"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5" fillId="2" borderId="0" applyNumberFormat="0" applyBorder="0" applyAlignment="0" applyProtection="0">
      <alignment vertical="center"/>
    </xf>
    <xf numFmtId="0" fontId="8" fillId="10" borderId="0" applyNumberFormat="0" applyBorder="0" applyAlignment="0" applyProtection="0">
      <alignment vertical="center"/>
    </xf>
    <xf numFmtId="0" fontId="5" fillId="14" borderId="0" applyNumberFormat="0" applyBorder="0" applyAlignment="0" applyProtection="0">
      <alignment vertical="center"/>
    </xf>
    <xf numFmtId="0" fontId="5" fillId="26" borderId="0" applyNumberFormat="0" applyBorder="0" applyAlignment="0" applyProtection="0">
      <alignment vertical="center"/>
    </xf>
    <xf numFmtId="0" fontId="8" fillId="6" borderId="0" applyNumberFormat="0" applyBorder="0" applyAlignment="0" applyProtection="0">
      <alignment vertical="center"/>
    </xf>
    <xf numFmtId="0" fontId="5" fillId="20"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wrapText="1" shrinkToFit="1"/>
    </xf>
    <xf numFmtId="0" fontId="0" fillId="0" borderId="0" xfId="0" applyAlignment="1">
      <alignment horizontal="left" vertical="center" shrinkToFit="1"/>
    </xf>
    <xf numFmtId="0" fontId="2" fillId="0" borderId="0" xfId="0" applyFont="1" applyAlignment="1">
      <alignment horizontal="left" vertical="center" wrapText="1"/>
    </xf>
    <xf numFmtId="0" fontId="0" fillId="0" borderId="0" xfId="0" applyAlignment="1">
      <alignment vertical="center" wrapText="1"/>
    </xf>
    <xf numFmtId="0" fontId="3" fillId="0" borderId="0" xfId="0" applyFont="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shrinkToFit="1"/>
    </xf>
    <xf numFmtId="0" fontId="4" fillId="0" borderId="1" xfId="0" applyNumberFormat="1" applyFont="1" applyFill="1" applyBorder="1" applyAlignment="1">
      <alignment horizontal="left" vertical="center" shrinkToFit="1"/>
    </xf>
    <xf numFmtId="0" fontId="1" fillId="0" borderId="1" xfId="0" applyFont="1" applyBorder="1">
      <alignment vertical="center"/>
    </xf>
    <xf numFmtId="0" fontId="1" fillId="0" borderId="0" xfId="0" applyFont="1" applyBorder="1" applyAlignment="1">
      <alignment vertical="center" wrapText="1"/>
    </xf>
    <xf numFmtId="0" fontId="1"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9992;&#25143;&#30446;&#24405;\Documents\WeChat Files\wxid_jh7r2468jhhf22\FileStorage\File\2019-12\&#20844;&#31034;&#21512;&#25104;&#29256;-p201912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3"/>
      <sheetName val="总表"/>
      <sheetName val="学校序号"/>
      <sheetName val="类别序号"/>
      <sheetName val="Sheet2"/>
      <sheetName val="异常不予立项项目"/>
      <sheetName val="教研项目上会不通过"/>
      <sheetName val="551没找到"/>
      <sheetName val="551投票单"/>
    </sheetNames>
    <sheetDataSet>
      <sheetData sheetId="0" refreshError="1"/>
      <sheetData sheetId="1" refreshError="1"/>
      <sheetData sheetId="2" refreshError="1">
        <row r="1">
          <cell r="B1" t="str">
            <v>学校名称</v>
          </cell>
          <cell r="C1" t="str">
            <v>序号</v>
          </cell>
        </row>
        <row r="2">
          <cell r="B2" t="str">
            <v>中国科学技术大学</v>
          </cell>
          <cell r="C2">
            <v>1</v>
          </cell>
        </row>
        <row r="3">
          <cell r="B3" t="str">
            <v>合肥工业大学</v>
          </cell>
          <cell r="C3">
            <v>2</v>
          </cell>
        </row>
        <row r="4">
          <cell r="B4" t="str">
            <v>安徽大学</v>
          </cell>
          <cell r="C4">
            <v>3</v>
          </cell>
        </row>
        <row r="5">
          <cell r="B5" t="str">
            <v>安徽师范大学</v>
          </cell>
          <cell r="C5">
            <v>4</v>
          </cell>
        </row>
        <row r="6">
          <cell r="B6" t="str">
            <v>安徽农业大学</v>
          </cell>
          <cell r="C6">
            <v>5</v>
          </cell>
        </row>
        <row r="7">
          <cell r="B7" t="str">
            <v>安徽医科大学</v>
          </cell>
          <cell r="C7">
            <v>6</v>
          </cell>
        </row>
        <row r="8">
          <cell r="B8" t="str">
            <v>安徽工业大学</v>
          </cell>
          <cell r="C8">
            <v>7</v>
          </cell>
        </row>
        <row r="9">
          <cell r="B9" t="str">
            <v>安徽理工大学</v>
          </cell>
          <cell r="C9">
            <v>8</v>
          </cell>
        </row>
        <row r="10">
          <cell r="B10" t="str">
            <v>安徽财经大学</v>
          </cell>
          <cell r="C10">
            <v>9</v>
          </cell>
        </row>
        <row r="11">
          <cell r="B11" t="str">
            <v>淮北师范大学</v>
          </cell>
          <cell r="C11">
            <v>10</v>
          </cell>
        </row>
        <row r="12">
          <cell r="B12" t="str">
            <v>安徽工程大学</v>
          </cell>
          <cell r="C12">
            <v>11</v>
          </cell>
        </row>
        <row r="13">
          <cell r="B13" t="str">
            <v>安徽中医药大学</v>
          </cell>
          <cell r="C13">
            <v>12</v>
          </cell>
        </row>
        <row r="14">
          <cell r="B14" t="str">
            <v>蚌埠医学院</v>
          </cell>
          <cell r="C14">
            <v>13</v>
          </cell>
        </row>
        <row r="15">
          <cell r="B15" t="str">
            <v>皖南医学院</v>
          </cell>
          <cell r="C15">
            <v>14</v>
          </cell>
        </row>
        <row r="16">
          <cell r="B16" t="str">
            <v>阜阳师范大学</v>
          </cell>
          <cell r="C16">
            <v>15</v>
          </cell>
        </row>
        <row r="17">
          <cell r="B17" t="str">
            <v>安庆师范大学</v>
          </cell>
          <cell r="C17">
            <v>16</v>
          </cell>
        </row>
        <row r="18">
          <cell r="B18" t="str">
            <v>安徽建筑大学</v>
          </cell>
          <cell r="C18">
            <v>17</v>
          </cell>
        </row>
        <row r="19">
          <cell r="B19" t="str">
            <v>安徽科技学院</v>
          </cell>
          <cell r="C19">
            <v>18</v>
          </cell>
        </row>
        <row r="20">
          <cell r="B20" t="str">
            <v>合肥师范学院</v>
          </cell>
          <cell r="C20">
            <v>19</v>
          </cell>
        </row>
        <row r="21">
          <cell r="B21" t="str">
            <v>皖西学院</v>
          </cell>
          <cell r="C21">
            <v>20</v>
          </cell>
        </row>
        <row r="22">
          <cell r="B22" t="str">
            <v>淮南师范学院</v>
          </cell>
          <cell r="C22">
            <v>21</v>
          </cell>
        </row>
        <row r="23">
          <cell r="B23" t="str">
            <v>合肥学院</v>
          </cell>
          <cell r="C23">
            <v>22</v>
          </cell>
        </row>
        <row r="24">
          <cell r="B24" t="str">
            <v>巢湖学院</v>
          </cell>
          <cell r="C24">
            <v>23</v>
          </cell>
        </row>
        <row r="25">
          <cell r="B25" t="str">
            <v>黄山学院</v>
          </cell>
          <cell r="C25">
            <v>24</v>
          </cell>
        </row>
        <row r="26">
          <cell r="B26" t="str">
            <v>铜陵学院</v>
          </cell>
          <cell r="C26">
            <v>25</v>
          </cell>
        </row>
        <row r="27">
          <cell r="B27" t="str">
            <v>滁州学院</v>
          </cell>
          <cell r="C27">
            <v>26</v>
          </cell>
        </row>
        <row r="28">
          <cell r="B28" t="str">
            <v>宿州学院</v>
          </cell>
          <cell r="C28">
            <v>27</v>
          </cell>
        </row>
        <row r="29">
          <cell r="B29" t="str">
            <v>蚌埠学院</v>
          </cell>
          <cell r="C29">
            <v>28</v>
          </cell>
        </row>
        <row r="30">
          <cell r="B30" t="str">
            <v>池州学院</v>
          </cell>
          <cell r="C30">
            <v>29</v>
          </cell>
        </row>
        <row r="31">
          <cell r="B31" t="str">
            <v>安徽新华学院</v>
          </cell>
          <cell r="C31">
            <v>30</v>
          </cell>
        </row>
        <row r="32">
          <cell r="B32" t="str">
            <v>安徽三联学院</v>
          </cell>
          <cell r="C32">
            <v>31</v>
          </cell>
        </row>
        <row r="33">
          <cell r="B33" t="str">
            <v>安徽文达信息工程学院</v>
          </cell>
          <cell r="C33">
            <v>32</v>
          </cell>
        </row>
        <row r="34">
          <cell r="B34" t="str">
            <v>安徽外国语学院</v>
          </cell>
          <cell r="C34">
            <v>33</v>
          </cell>
        </row>
        <row r="35">
          <cell r="B35" t="str">
            <v>安徽艺术学院</v>
          </cell>
          <cell r="C35">
            <v>34</v>
          </cell>
        </row>
        <row r="36">
          <cell r="B36" t="str">
            <v>亳州学院</v>
          </cell>
          <cell r="C36">
            <v>35</v>
          </cell>
        </row>
        <row r="37">
          <cell r="B37" t="str">
            <v>安徽医学高等专科学校</v>
          </cell>
          <cell r="C37">
            <v>36</v>
          </cell>
        </row>
        <row r="38">
          <cell r="B38" t="str">
            <v>安徽中医药高等专科学校</v>
          </cell>
          <cell r="C38">
            <v>37</v>
          </cell>
        </row>
        <row r="39">
          <cell r="B39" t="str">
            <v>马鞍山师范高等专科学校</v>
          </cell>
          <cell r="C39">
            <v>38</v>
          </cell>
        </row>
        <row r="40">
          <cell r="B40" t="str">
            <v>安庆医药高等专科学校</v>
          </cell>
          <cell r="C40">
            <v>39</v>
          </cell>
        </row>
        <row r="41">
          <cell r="B41" t="str">
            <v>桐城师范高等专科学校</v>
          </cell>
          <cell r="C41">
            <v>40</v>
          </cell>
        </row>
        <row r="42">
          <cell r="B42" t="str">
            <v>合肥幼儿师范高等专科学校</v>
          </cell>
          <cell r="C42">
            <v>41</v>
          </cell>
        </row>
        <row r="43">
          <cell r="B43" t="str">
            <v>阜阳幼儿师范高等专科学校</v>
          </cell>
          <cell r="C43">
            <v>42</v>
          </cell>
        </row>
        <row r="44">
          <cell r="B44" t="str">
            <v>淮南联合大学</v>
          </cell>
          <cell r="C44">
            <v>43</v>
          </cell>
        </row>
        <row r="45">
          <cell r="B45" t="str">
            <v>芜湖职业技术学院</v>
          </cell>
          <cell r="C45">
            <v>44</v>
          </cell>
        </row>
        <row r="46">
          <cell r="B46" t="str">
            <v>马鞍山职业技术学院</v>
          </cell>
          <cell r="C46">
            <v>45</v>
          </cell>
        </row>
        <row r="47">
          <cell r="B47" t="str">
            <v>淮南职业技术学院</v>
          </cell>
          <cell r="C47">
            <v>46</v>
          </cell>
        </row>
        <row r="48">
          <cell r="B48" t="str">
            <v>阜阳职业技术学院</v>
          </cell>
          <cell r="C48">
            <v>47</v>
          </cell>
        </row>
        <row r="49">
          <cell r="B49" t="str">
            <v>六安职业技术学院</v>
          </cell>
          <cell r="C49">
            <v>48</v>
          </cell>
        </row>
        <row r="50">
          <cell r="B50" t="str">
            <v>皖西卫生职业学院</v>
          </cell>
          <cell r="C50">
            <v>49</v>
          </cell>
        </row>
        <row r="51">
          <cell r="B51" t="str">
            <v>淮北职业技术学院</v>
          </cell>
          <cell r="C51">
            <v>50</v>
          </cell>
        </row>
        <row r="52">
          <cell r="B52" t="str">
            <v>宿州职业技术学院</v>
          </cell>
          <cell r="C52">
            <v>51</v>
          </cell>
        </row>
        <row r="53">
          <cell r="B53" t="str">
            <v>铜陵职业技术学院</v>
          </cell>
          <cell r="C53">
            <v>52</v>
          </cell>
        </row>
        <row r="54">
          <cell r="B54" t="str">
            <v>滁州职业技术学院</v>
          </cell>
          <cell r="C54">
            <v>53</v>
          </cell>
        </row>
        <row r="55">
          <cell r="B55" t="str">
            <v>滁州城市职业学院</v>
          </cell>
          <cell r="C55">
            <v>54</v>
          </cell>
        </row>
        <row r="56">
          <cell r="B56" t="str">
            <v>池州职业技术学院</v>
          </cell>
          <cell r="C56">
            <v>55</v>
          </cell>
        </row>
        <row r="57">
          <cell r="B57" t="str">
            <v>宣城职业技术学院</v>
          </cell>
          <cell r="C57">
            <v>56</v>
          </cell>
        </row>
        <row r="58">
          <cell r="B58" t="str">
            <v>亳州职业技术学院</v>
          </cell>
          <cell r="C58">
            <v>57</v>
          </cell>
        </row>
        <row r="59">
          <cell r="B59" t="str">
            <v>安庆职业技术学院</v>
          </cell>
          <cell r="C59">
            <v>58</v>
          </cell>
        </row>
        <row r="60">
          <cell r="B60" t="str">
            <v>安徽黄梅戏艺术职业学院</v>
          </cell>
          <cell r="C60">
            <v>59</v>
          </cell>
        </row>
        <row r="61">
          <cell r="B61" t="str">
            <v>黄山职业技术学院</v>
          </cell>
          <cell r="C61">
            <v>60</v>
          </cell>
        </row>
        <row r="62">
          <cell r="B62" t="str">
            <v>安徽职业技术学院</v>
          </cell>
          <cell r="C62">
            <v>61</v>
          </cell>
        </row>
        <row r="63">
          <cell r="B63" t="str">
            <v>安徽水利水电职业技术学院</v>
          </cell>
          <cell r="C63">
            <v>62</v>
          </cell>
        </row>
        <row r="64">
          <cell r="B64" t="str">
            <v>安徽工业经济职业技术学院</v>
          </cell>
          <cell r="C64">
            <v>63</v>
          </cell>
        </row>
        <row r="65">
          <cell r="B65" t="str">
            <v>安徽警官职业学院</v>
          </cell>
          <cell r="C65">
            <v>64</v>
          </cell>
        </row>
        <row r="66">
          <cell r="B66" t="str">
            <v>合肥通用职业技术学院</v>
          </cell>
          <cell r="C66">
            <v>65</v>
          </cell>
        </row>
        <row r="67">
          <cell r="B67" t="str">
            <v>安徽交通职业技术学院</v>
          </cell>
          <cell r="C67">
            <v>66</v>
          </cell>
        </row>
        <row r="68">
          <cell r="B68" t="str">
            <v>安徽体育运动职业技术学院</v>
          </cell>
          <cell r="C68">
            <v>67</v>
          </cell>
        </row>
        <row r="69">
          <cell r="B69" t="str">
            <v>安徽广播影视职业技术学院</v>
          </cell>
          <cell r="C69">
            <v>68</v>
          </cell>
        </row>
        <row r="70">
          <cell r="B70" t="str">
            <v>安徽商贸职业技术学院</v>
          </cell>
          <cell r="C70">
            <v>69</v>
          </cell>
        </row>
        <row r="71">
          <cell r="B71" t="str">
            <v>安徽工贸职业技术学院</v>
          </cell>
          <cell r="C71">
            <v>70</v>
          </cell>
        </row>
        <row r="72">
          <cell r="B72" t="str">
            <v>安徽电子信息职业技术学院</v>
          </cell>
          <cell r="C72">
            <v>71</v>
          </cell>
        </row>
        <row r="73">
          <cell r="B73" t="str">
            <v>安徽艺术职业学院</v>
          </cell>
          <cell r="C73">
            <v>72</v>
          </cell>
        </row>
        <row r="74">
          <cell r="B74" t="str">
            <v>安徽国防科技职业学院</v>
          </cell>
          <cell r="C74">
            <v>73</v>
          </cell>
        </row>
        <row r="75">
          <cell r="B75" t="str">
            <v>安徽城市管理职业学院</v>
          </cell>
          <cell r="C75">
            <v>74</v>
          </cell>
        </row>
        <row r="76">
          <cell r="B76" t="str">
            <v>安徽中澳科技职业学院</v>
          </cell>
          <cell r="C76">
            <v>75</v>
          </cell>
        </row>
        <row r="77">
          <cell r="B77" t="str">
            <v>安徽工商职业学院</v>
          </cell>
          <cell r="C77">
            <v>76</v>
          </cell>
        </row>
        <row r="78">
          <cell r="B78" t="str">
            <v>安徽机电职业技术学院</v>
          </cell>
          <cell r="C78">
            <v>77</v>
          </cell>
        </row>
        <row r="79">
          <cell r="B79" t="str">
            <v>安徽财贸职业学院</v>
          </cell>
          <cell r="C79">
            <v>78</v>
          </cell>
        </row>
        <row r="80">
          <cell r="B80" t="str">
            <v>安徽国际商务职业学院</v>
          </cell>
          <cell r="C80">
            <v>79</v>
          </cell>
        </row>
        <row r="81">
          <cell r="B81" t="str">
            <v>安徽公安职业学院</v>
          </cell>
          <cell r="C81">
            <v>80</v>
          </cell>
        </row>
        <row r="82">
          <cell r="B82" t="str">
            <v>安徽林业职业技术学院</v>
          </cell>
          <cell r="C82">
            <v>81</v>
          </cell>
        </row>
        <row r="83">
          <cell r="B83" t="str">
            <v>安徽审计职业学院</v>
          </cell>
          <cell r="C83">
            <v>82</v>
          </cell>
        </row>
        <row r="84">
          <cell r="B84" t="str">
            <v>安徽新闻出版职业技术学院</v>
          </cell>
          <cell r="C84">
            <v>83</v>
          </cell>
        </row>
        <row r="85">
          <cell r="B85" t="str">
            <v>安徽电气工程职业技术学院</v>
          </cell>
          <cell r="C85">
            <v>84</v>
          </cell>
        </row>
        <row r="86">
          <cell r="B86" t="str">
            <v>安徽冶金科技职业学院</v>
          </cell>
          <cell r="C86">
            <v>85</v>
          </cell>
        </row>
        <row r="87">
          <cell r="B87" t="str">
            <v>安徽邮电职业技术学院</v>
          </cell>
          <cell r="C87">
            <v>86</v>
          </cell>
        </row>
        <row r="88">
          <cell r="B88" t="str">
            <v>安徽工业职业技术学院</v>
          </cell>
          <cell r="C88">
            <v>87</v>
          </cell>
        </row>
        <row r="89">
          <cell r="B89" t="str">
            <v>徽商职业学院</v>
          </cell>
          <cell r="C89">
            <v>88</v>
          </cell>
        </row>
        <row r="90">
          <cell r="B90" t="str">
            <v>安徽汽车职业技术学院</v>
          </cell>
          <cell r="C90">
            <v>89</v>
          </cell>
        </row>
        <row r="91">
          <cell r="B91" t="str">
            <v>万博科技职业学院</v>
          </cell>
          <cell r="C91">
            <v>90</v>
          </cell>
        </row>
        <row r="92">
          <cell r="B92" t="str">
            <v>合肥经济技术职业学院</v>
          </cell>
          <cell r="C92">
            <v>91</v>
          </cell>
        </row>
        <row r="93">
          <cell r="B93" t="str">
            <v>合肥财经职业学院</v>
          </cell>
          <cell r="C93">
            <v>92</v>
          </cell>
        </row>
        <row r="94">
          <cell r="B94" t="str">
            <v>安徽涉外经济职业学院</v>
          </cell>
          <cell r="C94">
            <v>93</v>
          </cell>
        </row>
        <row r="95">
          <cell r="B95" t="str">
            <v>安徽绿海商务职业学院</v>
          </cell>
          <cell r="C95">
            <v>94</v>
          </cell>
        </row>
        <row r="96">
          <cell r="B96" t="str">
            <v>合肥信息技术职业学院</v>
          </cell>
          <cell r="C96">
            <v>95</v>
          </cell>
        </row>
        <row r="97">
          <cell r="B97" t="str">
            <v>安徽矿业职业技术学院</v>
          </cell>
          <cell r="C97">
            <v>96</v>
          </cell>
        </row>
        <row r="98">
          <cell r="B98" t="str">
            <v>安徽扬子职业技术学院</v>
          </cell>
          <cell r="C98">
            <v>97</v>
          </cell>
        </row>
        <row r="99">
          <cell r="B99" t="str">
            <v>合肥职业技术学院</v>
          </cell>
          <cell r="C99">
            <v>98</v>
          </cell>
        </row>
        <row r="100">
          <cell r="B100" t="str">
            <v>安徽粮食工程职业学院</v>
          </cell>
          <cell r="C100">
            <v>99</v>
          </cell>
        </row>
        <row r="101">
          <cell r="B101" t="str">
            <v>安徽卫生健康职业学院</v>
          </cell>
          <cell r="C101">
            <v>100</v>
          </cell>
        </row>
        <row r="102">
          <cell r="B102" t="str">
            <v>合肥科技职业学院</v>
          </cell>
          <cell r="C102">
            <v>101</v>
          </cell>
        </row>
        <row r="103">
          <cell r="B103" t="str">
            <v>皖北卫生职业学院</v>
          </cell>
          <cell r="C103">
            <v>102</v>
          </cell>
        </row>
        <row r="104">
          <cell r="B104" t="str">
            <v>皖江工学院</v>
          </cell>
          <cell r="C104">
            <v>103</v>
          </cell>
        </row>
        <row r="105">
          <cell r="B105" t="str">
            <v>安徽大学江淮学院</v>
          </cell>
          <cell r="C105">
            <v>104</v>
          </cell>
        </row>
        <row r="106">
          <cell r="B106" t="str">
            <v>安徽师范大学皖江学院</v>
          </cell>
          <cell r="C106">
            <v>105</v>
          </cell>
        </row>
        <row r="107">
          <cell r="B107" t="str">
            <v>安徽农业大学经济技术学院</v>
          </cell>
          <cell r="C107">
            <v>106</v>
          </cell>
        </row>
        <row r="108">
          <cell r="B108" t="str">
            <v>安徽医科大学临床医学院</v>
          </cell>
          <cell r="C108">
            <v>107</v>
          </cell>
        </row>
        <row r="109">
          <cell r="B109" t="str">
            <v>马鞍山学院</v>
          </cell>
          <cell r="C109">
            <v>108</v>
          </cell>
        </row>
        <row r="110">
          <cell r="B110" t="str">
            <v>安徽财经大学商学院</v>
          </cell>
          <cell r="C110">
            <v>109</v>
          </cell>
        </row>
        <row r="111">
          <cell r="B111" t="str">
            <v>淮北师范大学信息学院</v>
          </cell>
          <cell r="C111">
            <v>110</v>
          </cell>
        </row>
        <row r="112">
          <cell r="B112" t="str">
            <v>安徽信息工程学院</v>
          </cell>
          <cell r="C112">
            <v>111</v>
          </cell>
        </row>
        <row r="113">
          <cell r="B113" t="str">
            <v>安徽建筑大学城市建设学院</v>
          </cell>
          <cell r="C113">
            <v>112</v>
          </cell>
        </row>
        <row r="114">
          <cell r="B114" t="str">
            <v>阜阳师范大学信息工程学院</v>
          </cell>
          <cell r="C114">
            <v>113</v>
          </cell>
        </row>
        <row r="115">
          <cell r="B115" t="str">
            <v>安徽广播电视大学</v>
          </cell>
          <cell r="C115">
            <v>114</v>
          </cell>
        </row>
        <row r="116">
          <cell r="B116" t="str">
            <v>安徽经济管理干部学院</v>
          </cell>
          <cell r="C116">
            <v>115</v>
          </cell>
        </row>
        <row r="117">
          <cell r="B117" t="str">
            <v>安徽工商管理学院</v>
          </cell>
          <cell r="C117">
            <v>116</v>
          </cell>
        </row>
        <row r="118">
          <cell r="B118" t="str">
            <v>国防科技大学电子对抗学院</v>
          </cell>
          <cell r="C118">
            <v>117</v>
          </cell>
        </row>
        <row r="119">
          <cell r="B119" t="str">
            <v>陆军炮兵防空兵学院</v>
          </cell>
          <cell r="C119">
            <v>118</v>
          </cell>
        </row>
        <row r="120">
          <cell r="B120" t="str">
            <v>安徽省应用型本科高校联盟</v>
          </cell>
          <cell r="C120">
            <v>119</v>
          </cell>
        </row>
        <row r="121">
          <cell r="B121" t="str">
            <v>安徽省示范性高等职业院校合作委员会</v>
          </cell>
          <cell r="C121">
            <v>120</v>
          </cell>
        </row>
        <row r="122">
          <cell r="B122" t="str">
            <v>安徽省高等医学教育合作委员会</v>
          </cell>
          <cell r="C122">
            <v>121</v>
          </cell>
        </row>
        <row r="123">
          <cell r="B123" t="str">
            <v>安徽省市属高职院校合作委员会</v>
          </cell>
          <cell r="C123">
            <v>122</v>
          </cell>
        </row>
        <row r="124">
          <cell r="B124" t="str">
            <v>安徽省高等院校教师教育合作委员会</v>
          </cell>
          <cell r="C124">
            <v>123</v>
          </cell>
        </row>
        <row r="125">
          <cell r="B125" t="str">
            <v>商科高职院校与企业合作教育联盟</v>
          </cell>
          <cell r="C125">
            <v>124</v>
          </cell>
        </row>
        <row r="126">
          <cell r="B126" t="str">
            <v>安徽省高校教师教学发展联盟</v>
          </cell>
          <cell r="C126">
            <v>125</v>
          </cell>
        </row>
        <row r="127">
          <cell r="B127" t="str">
            <v>安徽省学前教育专业（专科）联盟</v>
          </cell>
          <cell r="C127">
            <v>126</v>
          </cell>
        </row>
        <row r="128">
          <cell r="B128" t="str">
            <v>安徽省高等教育研究所</v>
          </cell>
          <cell r="C128">
            <v>127</v>
          </cell>
        </row>
        <row r="129">
          <cell r="B129" t="str">
            <v>安徽省本科高等学校土建学科教学指导委员会</v>
          </cell>
          <cell r="C129">
            <v>128</v>
          </cell>
        </row>
        <row r="130">
          <cell r="B130" t="str">
            <v>中国科学技术大学附属第一医院</v>
          </cell>
          <cell r="C130">
            <v>129</v>
          </cell>
        </row>
        <row r="131">
          <cell r="B131" t="str">
            <v>安徽医科大学第一附属医院</v>
          </cell>
          <cell r="C131">
            <v>130</v>
          </cell>
        </row>
        <row r="132">
          <cell r="B132" t="str">
            <v>安徽医科大学第二附属医院</v>
          </cell>
          <cell r="C132">
            <v>131</v>
          </cell>
        </row>
        <row r="133">
          <cell r="B133" t="str">
            <v>安徽医科大学附属巢湖医院</v>
          </cell>
          <cell r="C133">
            <v>132</v>
          </cell>
        </row>
        <row r="134">
          <cell r="B134" t="str">
            <v>安徽中医药大学第一附属医院(安徽省中医院)</v>
          </cell>
          <cell r="C134">
            <v>133</v>
          </cell>
        </row>
        <row r="135">
          <cell r="B135" t="str">
            <v>安徽中医药大学第二附属医院(安徽省针灸医院)</v>
          </cell>
          <cell r="C135">
            <v>134</v>
          </cell>
        </row>
        <row r="136">
          <cell r="B136" t="str">
            <v>蚌埠医学院第一附属医院</v>
          </cell>
          <cell r="C136">
            <v>135</v>
          </cell>
        </row>
        <row r="137">
          <cell r="B137" t="str">
            <v>蚌埠医学院第二附属医院</v>
          </cell>
          <cell r="C137">
            <v>136</v>
          </cell>
        </row>
        <row r="138">
          <cell r="B138" t="str">
            <v>皖南医学院第一附属医院弋矶山医院</v>
          </cell>
          <cell r="C138">
            <v>137</v>
          </cell>
        </row>
        <row r="139">
          <cell r="B139" t="str">
            <v>皖南医学院第二附属医院</v>
          </cell>
          <cell r="C139">
            <v>138</v>
          </cell>
        </row>
        <row r="140">
          <cell r="B140" t="str">
            <v>安徽中医药高等专科学校芜湖市中医院</v>
          </cell>
          <cell r="C140">
            <v>139</v>
          </cell>
        </row>
        <row r="141">
          <cell r="B141" t="str">
            <v>哲学法学类专业合作委员会</v>
          </cell>
          <cell r="C141">
            <v>140</v>
          </cell>
        </row>
        <row r="142">
          <cell r="B142" t="str">
            <v>经济类专业合作委员会</v>
          </cell>
          <cell r="C142">
            <v>141</v>
          </cell>
        </row>
        <row r="143">
          <cell r="B143" t="str">
            <v>教育学类专业合作委员会</v>
          </cell>
          <cell r="C143">
            <v>142</v>
          </cell>
        </row>
        <row r="144">
          <cell r="B144" t="str">
            <v>地理科学类专业合作委员会</v>
          </cell>
          <cell r="C144">
            <v>143</v>
          </cell>
        </row>
        <row r="145">
          <cell r="B145" t="str">
            <v>生物类专业合作委员会</v>
          </cell>
          <cell r="C145">
            <v>144</v>
          </cell>
        </row>
        <row r="146">
          <cell r="B146" t="str">
            <v>土木建筑类专业合作委员会</v>
          </cell>
          <cell r="C146">
            <v>145</v>
          </cell>
        </row>
        <row r="147">
          <cell r="B147" t="str">
            <v>机械仪器类专业合作委员会</v>
          </cell>
          <cell r="C147">
            <v>146</v>
          </cell>
        </row>
        <row r="148">
          <cell r="B148" t="str">
            <v>材料类专业合作委员会</v>
          </cell>
          <cell r="C148">
            <v>147</v>
          </cell>
        </row>
        <row r="149">
          <cell r="B149" t="str">
            <v>能源动力与电气类专业合作委员会</v>
          </cell>
          <cell r="C149">
            <v>148</v>
          </cell>
        </row>
        <row r="150">
          <cell r="B150" t="str">
            <v>电子信息自动化及通信类专业合作委员会</v>
          </cell>
          <cell r="C150">
            <v>149</v>
          </cell>
        </row>
        <row r="151">
          <cell r="B151" t="str">
            <v>计算机类专业合作委员会</v>
          </cell>
          <cell r="C151">
            <v>150</v>
          </cell>
        </row>
        <row r="152">
          <cell r="B152" t="str">
            <v>水利测绘类专业合作委员会</v>
          </cell>
          <cell r="C152">
            <v>151</v>
          </cell>
        </row>
        <row r="153">
          <cell r="B153" t="str">
            <v>化工类专业合作委员会</v>
          </cell>
          <cell r="C153">
            <v>152</v>
          </cell>
        </row>
        <row r="154">
          <cell r="B154" t="str">
            <v>地质矿业类专业合作委员会</v>
          </cell>
          <cell r="C154">
            <v>153</v>
          </cell>
        </row>
        <row r="155">
          <cell r="B155" t="str">
            <v>轻工纺织类专业合作委员会</v>
          </cell>
          <cell r="C155">
            <v>154</v>
          </cell>
        </row>
        <row r="156">
          <cell r="B156" t="str">
            <v>交通运输类专业合作委员会</v>
          </cell>
          <cell r="C156">
            <v>155</v>
          </cell>
        </row>
        <row r="157">
          <cell r="B157" t="str">
            <v>环境类专业合作委员会</v>
          </cell>
          <cell r="C157">
            <v>156</v>
          </cell>
        </row>
        <row r="158">
          <cell r="B158" t="str">
            <v>食品科学与工程类专业合作委员会</v>
          </cell>
          <cell r="C158">
            <v>157</v>
          </cell>
        </row>
        <row r="159">
          <cell r="B159" t="str">
            <v>农学类专业合作委员会</v>
          </cell>
          <cell r="C159">
            <v>158</v>
          </cell>
        </row>
        <row r="160">
          <cell r="B160" t="str">
            <v>中医药学类专业合作委员会</v>
          </cell>
          <cell r="C160">
            <v>159</v>
          </cell>
        </row>
        <row r="161">
          <cell r="B161" t="str">
            <v>医学技术类专业合作委员会</v>
          </cell>
          <cell r="C161">
            <v>160</v>
          </cell>
        </row>
        <row r="162">
          <cell r="B162" t="str">
            <v>管理类专业合作委员会</v>
          </cell>
          <cell r="C162">
            <v>161</v>
          </cell>
        </row>
        <row r="163">
          <cell r="B163" t="str">
            <v>体育学类专业合作委员会</v>
          </cell>
          <cell r="C163">
            <v>162</v>
          </cell>
        </row>
        <row r="164">
          <cell r="B164" t="str">
            <v>音乐与舞蹈类专业合作委员会</v>
          </cell>
          <cell r="C164">
            <v>163</v>
          </cell>
        </row>
        <row r="165">
          <cell r="B165" t="str">
            <v>戏剧与影视学类专业合作委员会</v>
          </cell>
          <cell r="C165">
            <v>164</v>
          </cell>
        </row>
        <row r="166">
          <cell r="B166" t="str">
            <v>美术学类专业合作委员会</v>
          </cell>
          <cell r="C166">
            <v>165</v>
          </cell>
        </row>
        <row r="167">
          <cell r="B167" t="str">
            <v>设计学类专业合作委员会</v>
          </cell>
          <cell r="C167">
            <v>166</v>
          </cell>
        </row>
        <row r="168">
          <cell r="B168" t="str">
            <v>安徽省大学生创新创业教育办公室</v>
          </cell>
          <cell r="C168">
            <v>167</v>
          </cell>
        </row>
        <row r="169">
          <cell r="B169" t="str">
            <v>总计</v>
          </cell>
        </row>
      </sheetData>
      <sheetData sheetId="3" refreshError="1">
        <row r="1">
          <cell r="B1" t="str">
            <v>项目类别</v>
          </cell>
          <cell r="C1" t="str">
            <v>正常申报</v>
          </cell>
          <cell r="D1" t="str">
            <v>551工程特需项目</v>
          </cell>
          <cell r="E1" t="str">
            <v>总计</v>
          </cell>
          <cell r="F1" t="str">
            <v>序号</v>
          </cell>
        </row>
        <row r="2">
          <cell r="B2" t="str">
            <v>一流本科人才示范引领基地</v>
          </cell>
          <cell r="C2">
            <v>96</v>
          </cell>
          <cell r="D2">
            <v>6</v>
          </cell>
          <cell r="E2">
            <v>102</v>
          </cell>
          <cell r="F2">
            <v>1</v>
          </cell>
        </row>
        <row r="3">
          <cell r="B3" t="str">
            <v>省级教学团队</v>
          </cell>
          <cell r="C3">
            <v>132</v>
          </cell>
          <cell r="D3">
            <v>26</v>
          </cell>
          <cell r="E3">
            <v>158</v>
          </cell>
          <cell r="F3">
            <v>2</v>
          </cell>
        </row>
        <row r="4">
          <cell r="B4" t="str">
            <v>教学名师</v>
          </cell>
          <cell r="C4">
            <v>97</v>
          </cell>
          <cell r="D4">
            <v>28</v>
          </cell>
          <cell r="E4">
            <v>125</v>
          </cell>
          <cell r="F4">
            <v>3</v>
          </cell>
        </row>
        <row r="5">
          <cell r="B5" t="str">
            <v>教坛新秀</v>
          </cell>
          <cell r="C5">
            <v>358</v>
          </cell>
          <cell r="D5">
            <v>26</v>
          </cell>
          <cell r="E5">
            <v>384</v>
          </cell>
          <cell r="F5">
            <v>4</v>
          </cell>
        </row>
        <row r="6">
          <cell r="B6" t="str">
            <v>教学研究项目</v>
          </cell>
          <cell r="C6">
            <v>1298</v>
          </cell>
          <cell r="D6">
            <v>44</v>
          </cell>
          <cell r="E6">
            <v>1342</v>
          </cell>
          <cell r="F6">
            <v>5</v>
          </cell>
        </row>
        <row r="7">
          <cell r="B7" t="str">
            <v>思想政治理论课教研项目</v>
          </cell>
          <cell r="C7">
            <v>188</v>
          </cell>
        </row>
        <row r="7">
          <cell r="E7">
            <v>188</v>
          </cell>
          <cell r="F7">
            <v>6</v>
          </cell>
        </row>
        <row r="8">
          <cell r="B8" t="str">
            <v>校企合作实践教育基地</v>
          </cell>
          <cell r="C8">
            <v>64</v>
          </cell>
          <cell r="D8">
            <v>23</v>
          </cell>
          <cell r="E8">
            <v>87</v>
          </cell>
          <cell r="F8">
            <v>7</v>
          </cell>
        </row>
        <row r="9">
          <cell r="B9" t="str">
            <v>省级“六卓越、一拔尖”卓越人才培养创新项目</v>
          </cell>
          <cell r="C9">
            <v>123</v>
          </cell>
          <cell r="D9">
            <v>1</v>
          </cell>
          <cell r="E9">
            <v>124</v>
          </cell>
          <cell r="F9">
            <v>8</v>
          </cell>
        </row>
        <row r="10">
          <cell r="B10" t="str">
            <v>示范实验实训中心</v>
          </cell>
          <cell r="C10">
            <v>33</v>
          </cell>
          <cell r="D10">
            <v>1</v>
          </cell>
          <cell r="E10">
            <v>34</v>
          </cell>
          <cell r="F10">
            <v>9</v>
          </cell>
        </row>
        <row r="11">
          <cell r="B11" t="str">
            <v>特色专业教学资源库项目</v>
          </cell>
          <cell r="C11">
            <v>45</v>
          </cell>
        </row>
        <row r="11">
          <cell r="E11">
            <v>45</v>
          </cell>
          <cell r="F11">
            <v>10</v>
          </cell>
        </row>
        <row r="12">
          <cell r="B12" t="str">
            <v>教师教学创新团队</v>
          </cell>
          <cell r="C12">
            <v>116</v>
          </cell>
        </row>
        <row r="12">
          <cell r="E12">
            <v>116</v>
          </cell>
          <cell r="F12">
            <v>11</v>
          </cell>
        </row>
        <row r="13">
          <cell r="B13" t="str">
            <v>技术技能型大师工作室</v>
          </cell>
          <cell r="C13">
            <v>64</v>
          </cell>
        </row>
        <row r="13">
          <cell r="E13">
            <v>64</v>
          </cell>
          <cell r="F13">
            <v>12</v>
          </cell>
        </row>
        <row r="14">
          <cell r="B14" t="str">
            <v>校企合作示范实训中心</v>
          </cell>
          <cell r="C14">
            <v>100</v>
          </cell>
        </row>
        <row r="14">
          <cell r="E14">
            <v>100</v>
          </cell>
          <cell r="F14">
            <v>13</v>
          </cell>
        </row>
        <row r="15">
          <cell r="B15" t="str">
            <v>高校继续教育教学改革项目</v>
          </cell>
          <cell r="C15">
            <v>92</v>
          </cell>
        </row>
        <row r="15">
          <cell r="E15">
            <v>92</v>
          </cell>
          <cell r="F15">
            <v>14</v>
          </cell>
        </row>
        <row r="16">
          <cell r="B16" t="str">
            <v>大规模在线开放课程（MOOC）示范项目</v>
          </cell>
          <cell r="C16">
            <v>639</v>
          </cell>
          <cell r="D16">
            <v>6</v>
          </cell>
          <cell r="E16">
            <v>645</v>
          </cell>
          <cell r="F16">
            <v>15</v>
          </cell>
        </row>
        <row r="17">
          <cell r="B17" t="str">
            <v>精品线下开放课程</v>
          </cell>
          <cell r="C17">
            <v>360</v>
          </cell>
          <cell r="D17">
            <v>16</v>
          </cell>
          <cell r="E17">
            <v>376</v>
          </cell>
          <cell r="F17">
            <v>16</v>
          </cell>
        </row>
        <row r="18">
          <cell r="B18" t="str">
            <v>虚拟仿真实验教学项目</v>
          </cell>
          <cell r="C18">
            <v>89</v>
          </cell>
          <cell r="D18">
            <v>15</v>
          </cell>
          <cell r="E18">
            <v>104</v>
          </cell>
          <cell r="F18">
            <v>17</v>
          </cell>
        </row>
        <row r="19">
          <cell r="B19" t="str">
            <v>虚拟仿真实训中心</v>
          </cell>
          <cell r="C19">
            <v>36</v>
          </cell>
        </row>
        <row r="19">
          <cell r="E19">
            <v>36</v>
          </cell>
          <cell r="F19">
            <v>18</v>
          </cell>
        </row>
        <row r="20">
          <cell r="B20" t="str">
            <v>教学成果奖</v>
          </cell>
          <cell r="C20">
            <v>669</v>
          </cell>
          <cell r="D20">
            <v>96</v>
          </cell>
          <cell r="E20">
            <v>765</v>
          </cell>
          <cell r="F20">
            <v>19</v>
          </cell>
        </row>
        <row r="21">
          <cell r="B21" t="str">
            <v>重大教学成就奖</v>
          </cell>
          <cell r="C21">
            <v>669</v>
          </cell>
          <cell r="D21">
            <v>96</v>
          </cell>
          <cell r="E21">
            <v>765</v>
          </cell>
          <cell r="F21">
            <v>20</v>
          </cell>
        </row>
        <row r="22">
          <cell r="B22" t="str">
            <v>高水平学科和技能竞赛成果转评</v>
          </cell>
          <cell r="C22">
            <v>342</v>
          </cell>
        </row>
        <row r="22">
          <cell r="E22">
            <v>342</v>
          </cell>
          <cell r="F22">
            <v>21</v>
          </cell>
        </row>
        <row r="23">
          <cell r="B23" t="str">
            <v>总计</v>
          </cell>
          <cell r="C23">
            <v>4941</v>
          </cell>
          <cell r="D23">
            <v>288</v>
          </cell>
          <cell r="E23">
            <v>5229</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zoomScale="115" zoomScaleNormal="115" topLeftCell="C1" workbookViewId="0">
      <selection activeCell="B1" sqref="B1:C1"/>
    </sheetView>
  </sheetViews>
  <sheetFormatPr defaultColWidth="9" defaultRowHeight="13.5"/>
  <cols>
    <col min="1" max="1" width="11.875" hidden="1" customWidth="1"/>
    <col min="2" max="2" width="5.46666666666667" style="2" hidden="1" customWidth="1"/>
    <col min="3" max="3" width="12.175" style="3" customWidth="1"/>
    <col min="4" max="4" width="21.7" style="3" customWidth="1"/>
    <col min="5" max="5" width="51.875" style="4" customWidth="1"/>
    <col min="6" max="6" width="19.5833333333333" style="5" customWidth="1"/>
    <col min="7" max="7" width="24.45" style="6" customWidth="1"/>
    <col min="8" max="8" width="7.29166666666667" style="7" customWidth="1"/>
    <col min="9" max="9" width="4.675" style="7" customWidth="1"/>
    <col min="10" max="12" width="9" hidden="1" customWidth="1"/>
    <col min="13" max="14" width="9" customWidth="1"/>
  </cols>
  <sheetData>
    <row r="1" ht="18" spans="2:3">
      <c r="B1" s="8" t="s">
        <v>0</v>
      </c>
      <c r="C1" s="8"/>
    </row>
    <row r="2" s="1" customFormat="1" ht="22.5" spans="1:12">
      <c r="A2" s="9">
        <v>3371</v>
      </c>
      <c r="B2" s="9">
        <v>2271</v>
      </c>
      <c r="C2" s="10" t="s">
        <v>1</v>
      </c>
      <c r="D2" s="10" t="s">
        <v>2</v>
      </c>
      <c r="E2" s="11" t="s">
        <v>3</v>
      </c>
      <c r="F2" s="12" t="s">
        <v>4</v>
      </c>
      <c r="G2" s="10" t="s">
        <v>5</v>
      </c>
      <c r="H2" s="9"/>
      <c r="I2" s="9"/>
      <c r="J2" s="14">
        <f ca="1">VLOOKUP(D2,[1]类别序号!B$1:F$65536,5,0)</f>
        <v>15</v>
      </c>
      <c r="K2" s="14">
        <v>3228</v>
      </c>
      <c r="L2" s="14">
        <f ca="1">VLOOKUP(F2,[1]学校序号!B$1:C$65536,2,0)</f>
        <v>61</v>
      </c>
    </row>
    <row r="3" s="1" customFormat="1" ht="22.5" spans="1:12">
      <c r="A3" s="9">
        <v>3372</v>
      </c>
      <c r="B3" s="9">
        <v>2272</v>
      </c>
      <c r="C3" s="10" t="s">
        <v>6</v>
      </c>
      <c r="D3" s="10" t="s">
        <v>2</v>
      </c>
      <c r="E3" s="11" t="s">
        <v>7</v>
      </c>
      <c r="F3" s="12" t="s">
        <v>4</v>
      </c>
      <c r="G3" s="10" t="s">
        <v>8</v>
      </c>
      <c r="H3" s="9"/>
      <c r="I3" s="9"/>
      <c r="J3" s="14">
        <f ca="1">VLOOKUP(D3,[1]类别序号!B$1:F$65536,5,0)</f>
        <v>15</v>
      </c>
      <c r="K3" s="14">
        <v>3229</v>
      </c>
      <c r="L3" s="14">
        <f ca="1">VLOOKUP(F3,[1]学校序号!B$1:C$65536,2,0)</f>
        <v>61</v>
      </c>
    </row>
    <row r="4" s="1" customFormat="1" ht="22.5" spans="1:12">
      <c r="A4" s="9">
        <v>3373</v>
      </c>
      <c r="B4" s="9">
        <v>2273</v>
      </c>
      <c r="C4" s="10" t="s">
        <v>9</v>
      </c>
      <c r="D4" s="10" t="s">
        <v>2</v>
      </c>
      <c r="E4" s="11" t="s">
        <v>10</v>
      </c>
      <c r="F4" s="12" t="s">
        <v>4</v>
      </c>
      <c r="G4" s="10" t="s">
        <v>11</v>
      </c>
      <c r="H4" s="9"/>
      <c r="I4" s="9"/>
      <c r="J4" s="14">
        <f ca="1">VLOOKUP(D4,[1]类别序号!B$1:F$65536,5,0)</f>
        <v>15</v>
      </c>
      <c r="K4" s="14">
        <v>3772</v>
      </c>
      <c r="L4" s="14">
        <f ca="1">VLOOKUP(F4,[1]学校序号!B$1:C$65536,2,0)</f>
        <v>61</v>
      </c>
    </row>
    <row r="5" s="1" customFormat="1" ht="22.5" spans="1:12">
      <c r="A5" s="9">
        <v>3374</v>
      </c>
      <c r="B5" s="9">
        <v>2274</v>
      </c>
      <c r="C5" s="10" t="s">
        <v>12</v>
      </c>
      <c r="D5" s="10" t="s">
        <v>2</v>
      </c>
      <c r="E5" s="11" t="s">
        <v>13</v>
      </c>
      <c r="F5" s="12" t="s">
        <v>4</v>
      </c>
      <c r="G5" s="10" t="s">
        <v>14</v>
      </c>
      <c r="H5" s="9"/>
      <c r="I5" s="9"/>
      <c r="J5" s="14">
        <f ca="1">VLOOKUP(D5,[1]类别序号!B$1:F$65536,5,0)</f>
        <v>15</v>
      </c>
      <c r="K5" s="14">
        <v>3773</v>
      </c>
      <c r="L5" s="14">
        <f ca="1">VLOOKUP(F5,[1]学校序号!B$1:C$65536,2,0)</f>
        <v>61</v>
      </c>
    </row>
    <row r="6" s="1" customFormat="1" ht="22.5" spans="1:12">
      <c r="A6" s="9">
        <v>3375</v>
      </c>
      <c r="B6" s="9">
        <v>2275</v>
      </c>
      <c r="C6" s="10" t="s">
        <v>15</v>
      </c>
      <c r="D6" s="10" t="s">
        <v>2</v>
      </c>
      <c r="E6" s="11" t="s">
        <v>16</v>
      </c>
      <c r="F6" s="12" t="s">
        <v>4</v>
      </c>
      <c r="G6" s="10" t="s">
        <v>17</v>
      </c>
      <c r="H6" s="9"/>
      <c r="I6" s="9"/>
      <c r="J6" s="14">
        <f ca="1">VLOOKUP(D6,[1]类别序号!B$1:F$65536,5,0)</f>
        <v>15</v>
      </c>
      <c r="K6" s="14">
        <v>3774</v>
      </c>
      <c r="L6" s="14">
        <f ca="1">VLOOKUP(F6,[1]学校序号!B$1:C$65536,2,0)</f>
        <v>61</v>
      </c>
    </row>
    <row r="7" s="1" customFormat="1" ht="22.5" spans="1:12">
      <c r="A7" s="9">
        <v>3376</v>
      </c>
      <c r="B7" s="9">
        <v>2276</v>
      </c>
      <c r="C7" s="10" t="s">
        <v>18</v>
      </c>
      <c r="D7" s="10" t="s">
        <v>2</v>
      </c>
      <c r="E7" s="11" t="s">
        <v>19</v>
      </c>
      <c r="F7" s="12" t="s">
        <v>4</v>
      </c>
      <c r="G7" s="10" t="s">
        <v>20</v>
      </c>
      <c r="H7" s="9"/>
      <c r="I7" s="9"/>
      <c r="J7" s="14">
        <f ca="1">VLOOKUP(D7,[1]类别序号!B$1:F$65536,5,0)</f>
        <v>15</v>
      </c>
      <c r="K7" s="14">
        <v>3775</v>
      </c>
      <c r="L7" s="14">
        <f ca="1">VLOOKUP(F7,[1]学校序号!B$1:C$65536,2,0)</f>
        <v>61</v>
      </c>
    </row>
    <row r="8" s="1" customFormat="1" ht="22.5" spans="1:12">
      <c r="A8" s="9">
        <v>3377</v>
      </c>
      <c r="B8" s="9">
        <v>2277</v>
      </c>
      <c r="C8" s="10" t="s">
        <v>21</v>
      </c>
      <c r="D8" s="10" t="s">
        <v>2</v>
      </c>
      <c r="E8" s="11" t="s">
        <v>22</v>
      </c>
      <c r="F8" s="12" t="s">
        <v>4</v>
      </c>
      <c r="G8" s="10" t="s">
        <v>23</v>
      </c>
      <c r="H8" s="9"/>
      <c r="I8" s="9"/>
      <c r="J8" s="14">
        <f ca="1">VLOOKUP(D8,[1]类别序号!B$1:F$65536,5,0)</f>
        <v>15</v>
      </c>
      <c r="K8" s="14">
        <v>3776</v>
      </c>
      <c r="L8" s="14">
        <f ca="1">VLOOKUP(F8,[1]学校序号!B$1:C$65536,2,0)</f>
        <v>61</v>
      </c>
    </row>
    <row r="9" s="1" customFormat="1" ht="22.5" spans="1:12">
      <c r="A9" s="9">
        <v>3378</v>
      </c>
      <c r="B9" s="9">
        <v>2278</v>
      </c>
      <c r="C9" s="10" t="s">
        <v>24</v>
      </c>
      <c r="D9" s="10" t="s">
        <v>2</v>
      </c>
      <c r="E9" s="11" t="s">
        <v>25</v>
      </c>
      <c r="F9" s="12" t="s">
        <v>4</v>
      </c>
      <c r="G9" s="10" t="s">
        <v>26</v>
      </c>
      <c r="H9" s="9"/>
      <c r="I9" s="9"/>
      <c r="J9" s="14">
        <f ca="1">VLOOKUP(D9,[1]类别序号!B$1:F$65536,5,0)</f>
        <v>15</v>
      </c>
      <c r="K9" s="14">
        <v>3777</v>
      </c>
      <c r="L9" s="14">
        <f ca="1">VLOOKUP(F9,[1]学校序号!B$1:C$65536,2,0)</f>
        <v>61</v>
      </c>
    </row>
    <row r="10" s="1" customFormat="1" ht="22.5" spans="1:12">
      <c r="A10" s="9">
        <v>3379</v>
      </c>
      <c r="B10" s="9">
        <v>2279</v>
      </c>
      <c r="C10" s="10" t="s">
        <v>27</v>
      </c>
      <c r="D10" s="10" t="s">
        <v>2</v>
      </c>
      <c r="E10" s="11" t="s">
        <v>28</v>
      </c>
      <c r="F10" s="12" t="s">
        <v>4</v>
      </c>
      <c r="G10" s="10" t="s">
        <v>29</v>
      </c>
      <c r="H10" s="9"/>
      <c r="I10" s="9"/>
      <c r="J10" s="14">
        <f ca="1">VLOOKUP(D10,[1]类别序号!B$1:F$65536,5,0)</f>
        <v>15</v>
      </c>
      <c r="K10" s="14">
        <v>3778</v>
      </c>
      <c r="L10" s="14">
        <f ca="1">VLOOKUP(F10,[1]学校序号!B$1:C$65536,2,0)</f>
        <v>61</v>
      </c>
    </row>
    <row r="11" s="1" customFormat="1" ht="11.25" spans="1:12">
      <c r="A11" s="9">
        <v>2689</v>
      </c>
      <c r="B11" s="9">
        <v>2280</v>
      </c>
      <c r="C11" s="10" t="s">
        <v>30</v>
      </c>
      <c r="D11" s="10" t="s">
        <v>31</v>
      </c>
      <c r="E11" s="11" t="s">
        <v>32</v>
      </c>
      <c r="F11" s="12" t="s">
        <v>4</v>
      </c>
      <c r="G11" s="10" t="s">
        <v>33</v>
      </c>
      <c r="H11" s="9"/>
      <c r="I11" s="9"/>
      <c r="J11" s="14">
        <f ca="1">VLOOKUP(D11,[1]类别序号!B$1:F$65536,5,0)</f>
        <v>12</v>
      </c>
      <c r="K11" s="14">
        <v>1616</v>
      </c>
      <c r="L11" s="14">
        <f ca="1">VLOOKUP(F11,[1]学校序号!B$1:C$65536,2,0)</f>
        <v>61</v>
      </c>
    </row>
    <row r="12" s="1" customFormat="1" ht="11.25" spans="1:12">
      <c r="A12" s="9">
        <v>2690</v>
      </c>
      <c r="B12" s="9">
        <v>2281</v>
      </c>
      <c r="C12" s="10" t="s">
        <v>34</v>
      </c>
      <c r="D12" s="10" t="s">
        <v>31</v>
      </c>
      <c r="E12" s="11" t="s">
        <v>35</v>
      </c>
      <c r="F12" s="12" t="s">
        <v>4</v>
      </c>
      <c r="G12" s="10" t="s">
        <v>36</v>
      </c>
      <c r="H12" s="9"/>
      <c r="I12" s="9"/>
      <c r="J12" s="14">
        <f ca="1">VLOOKUP(D12,[1]类别序号!B$1:F$65536,5,0)</f>
        <v>12</v>
      </c>
      <c r="K12" s="14">
        <v>1649</v>
      </c>
      <c r="L12" s="14">
        <f ca="1">VLOOKUP(F12,[1]学校序号!B$1:C$65536,2,0)</f>
        <v>61</v>
      </c>
    </row>
    <row r="13" s="1" customFormat="1" ht="11.25" spans="1:12">
      <c r="A13" s="9">
        <v>2607</v>
      </c>
      <c r="B13" s="9">
        <v>2282</v>
      </c>
      <c r="C13" s="10" t="s">
        <v>37</v>
      </c>
      <c r="D13" s="10" t="s">
        <v>38</v>
      </c>
      <c r="E13" s="11" t="s">
        <v>39</v>
      </c>
      <c r="F13" s="12" t="s">
        <v>4</v>
      </c>
      <c r="G13" s="10" t="s">
        <v>40</v>
      </c>
      <c r="H13" s="9"/>
      <c r="I13" s="9"/>
      <c r="J13" s="14">
        <f ca="1">VLOOKUP(D13,[1]类别序号!B$1:F$65536,5,0)</f>
        <v>11</v>
      </c>
      <c r="K13" s="14">
        <v>2482</v>
      </c>
      <c r="L13" s="14">
        <f ca="1">VLOOKUP(F13,[1]学校序号!B$1:C$65536,2,0)</f>
        <v>61</v>
      </c>
    </row>
    <row r="14" s="1" customFormat="1" ht="11.25" spans="1:12">
      <c r="A14" s="9">
        <v>2608</v>
      </c>
      <c r="B14" s="9">
        <v>2283</v>
      </c>
      <c r="C14" s="10" t="s">
        <v>41</v>
      </c>
      <c r="D14" s="10" t="s">
        <v>38</v>
      </c>
      <c r="E14" s="11" t="s">
        <v>42</v>
      </c>
      <c r="F14" s="12" t="s">
        <v>4</v>
      </c>
      <c r="G14" s="10" t="s">
        <v>43</v>
      </c>
      <c r="H14" s="9"/>
      <c r="I14" s="9"/>
      <c r="J14" s="14">
        <f ca="1">VLOOKUP(D14,[1]类别序号!B$1:F$65536,5,0)</f>
        <v>11</v>
      </c>
      <c r="K14" s="14">
        <v>2483</v>
      </c>
      <c r="L14" s="14">
        <f ca="1">VLOOKUP(F14,[1]学校序号!B$1:C$65536,2,0)</f>
        <v>61</v>
      </c>
    </row>
    <row r="15" s="1" customFormat="1" ht="11.25" spans="1:12">
      <c r="A15" s="9">
        <v>2609</v>
      </c>
      <c r="B15" s="9">
        <v>2284</v>
      </c>
      <c r="C15" s="10" t="s">
        <v>44</v>
      </c>
      <c r="D15" s="10" t="s">
        <v>38</v>
      </c>
      <c r="E15" s="11" t="s">
        <v>45</v>
      </c>
      <c r="F15" s="12" t="s">
        <v>4</v>
      </c>
      <c r="G15" s="10" t="s">
        <v>33</v>
      </c>
      <c r="H15" s="9"/>
      <c r="I15" s="9"/>
      <c r="J15" s="14">
        <f ca="1">VLOOKUP(D15,[1]类别序号!B$1:F$65536,5,0)</f>
        <v>11</v>
      </c>
      <c r="K15" s="14">
        <v>2484</v>
      </c>
      <c r="L15" s="14">
        <f ca="1">VLOOKUP(F15,[1]学校序号!B$1:C$65536,2,0)</f>
        <v>61</v>
      </c>
    </row>
    <row r="16" s="1" customFormat="1" ht="11.25" spans="1:12">
      <c r="A16" s="9">
        <v>629</v>
      </c>
      <c r="B16" s="9">
        <v>2285</v>
      </c>
      <c r="C16" s="10" t="s">
        <v>46</v>
      </c>
      <c r="D16" s="10" t="s">
        <v>47</v>
      </c>
      <c r="E16" s="11" t="s">
        <v>48</v>
      </c>
      <c r="F16" s="12" t="s">
        <v>4</v>
      </c>
      <c r="G16" s="10" t="s">
        <v>48</v>
      </c>
      <c r="H16" s="9"/>
      <c r="I16" s="9"/>
      <c r="J16" s="14">
        <f ca="1">VLOOKUP(D16,[1]类别序号!B$1:F$65536,5,0)</f>
        <v>4</v>
      </c>
      <c r="K16" s="14">
        <v>2294</v>
      </c>
      <c r="L16" s="14">
        <f ca="1">VLOOKUP(F16,[1]学校序号!B$1:C$65536,2,0)</f>
        <v>61</v>
      </c>
    </row>
    <row r="17" s="1" customFormat="1" ht="11.25" spans="1:12">
      <c r="A17" s="9">
        <v>630</v>
      </c>
      <c r="B17" s="9">
        <v>2286</v>
      </c>
      <c r="C17" s="10" t="s">
        <v>49</v>
      </c>
      <c r="D17" s="10" t="s">
        <v>47</v>
      </c>
      <c r="E17" s="11" t="s">
        <v>50</v>
      </c>
      <c r="F17" s="12" t="s">
        <v>4</v>
      </c>
      <c r="G17" s="10" t="s">
        <v>50</v>
      </c>
      <c r="H17" s="9"/>
      <c r="I17" s="9"/>
      <c r="J17" s="14">
        <f ca="1">VLOOKUP(D17,[1]类别序号!B$1:F$65536,5,0)</f>
        <v>4</v>
      </c>
      <c r="K17" s="14">
        <v>2424</v>
      </c>
      <c r="L17" s="14">
        <f ca="1">VLOOKUP(F17,[1]学校序号!B$1:C$65536,2,0)</f>
        <v>61</v>
      </c>
    </row>
    <row r="18" s="1" customFormat="1" ht="33.75" spans="1:12">
      <c r="A18" s="13"/>
      <c r="B18" s="9">
        <v>2287</v>
      </c>
      <c r="C18" s="10" t="s">
        <v>51</v>
      </c>
      <c r="D18" s="10" t="s">
        <v>52</v>
      </c>
      <c r="E18" s="11" t="s">
        <v>53</v>
      </c>
      <c r="F18" s="12" t="s">
        <v>4</v>
      </c>
      <c r="G18" s="10" t="s">
        <v>54</v>
      </c>
      <c r="H18" s="9" t="s">
        <v>55</v>
      </c>
      <c r="I18" s="9"/>
      <c r="J18" s="15"/>
      <c r="K18" s="15"/>
      <c r="L18" s="15"/>
    </row>
    <row r="19" s="1" customFormat="1" ht="33.75" spans="1:12">
      <c r="A19" s="13"/>
      <c r="B19" s="9">
        <v>2288</v>
      </c>
      <c r="C19" s="10" t="s">
        <v>56</v>
      </c>
      <c r="D19" s="10" t="s">
        <v>52</v>
      </c>
      <c r="E19" s="11" t="s">
        <v>57</v>
      </c>
      <c r="F19" s="12" t="s">
        <v>4</v>
      </c>
      <c r="G19" s="10" t="s">
        <v>58</v>
      </c>
      <c r="H19" s="9" t="s">
        <v>59</v>
      </c>
      <c r="I19" s="9"/>
      <c r="J19" s="15"/>
      <c r="K19" s="15"/>
      <c r="L19" s="15"/>
    </row>
    <row r="20" s="1" customFormat="1" ht="22.5" spans="1:12">
      <c r="A20" s="13"/>
      <c r="B20" s="9">
        <v>2289</v>
      </c>
      <c r="C20" s="10" t="s">
        <v>60</v>
      </c>
      <c r="D20" s="10" t="s">
        <v>52</v>
      </c>
      <c r="E20" s="11" t="s">
        <v>61</v>
      </c>
      <c r="F20" s="12" t="s">
        <v>4</v>
      </c>
      <c r="G20" s="10" t="s">
        <v>62</v>
      </c>
      <c r="H20" s="9" t="s">
        <v>63</v>
      </c>
      <c r="I20" s="9"/>
      <c r="J20" s="15"/>
      <c r="K20" s="15"/>
      <c r="L20" s="15"/>
    </row>
    <row r="21" s="1" customFormat="1" ht="33.75" spans="1:12">
      <c r="A21" s="13"/>
      <c r="B21" s="9">
        <v>2290</v>
      </c>
      <c r="C21" s="10" t="s">
        <v>64</v>
      </c>
      <c r="D21" s="10" t="s">
        <v>52</v>
      </c>
      <c r="E21" s="11" t="s">
        <v>65</v>
      </c>
      <c r="F21" s="12" t="s">
        <v>4</v>
      </c>
      <c r="G21" s="10" t="s">
        <v>66</v>
      </c>
      <c r="H21" s="9" t="s">
        <v>63</v>
      </c>
      <c r="I21" s="9"/>
      <c r="J21" s="15"/>
      <c r="K21" s="15"/>
      <c r="L21" s="15"/>
    </row>
    <row r="22" s="1" customFormat="1" ht="22.5" spans="1:12">
      <c r="A22" s="13"/>
      <c r="B22" s="9">
        <v>2291</v>
      </c>
      <c r="C22" s="10" t="s">
        <v>67</v>
      </c>
      <c r="D22" s="10" t="s">
        <v>52</v>
      </c>
      <c r="E22" s="11" t="s">
        <v>68</v>
      </c>
      <c r="F22" s="12" t="s">
        <v>4</v>
      </c>
      <c r="G22" s="10" t="s">
        <v>69</v>
      </c>
      <c r="H22" s="9" t="s">
        <v>59</v>
      </c>
      <c r="I22" s="9" t="s">
        <v>70</v>
      </c>
      <c r="J22" s="15"/>
      <c r="K22" s="15"/>
      <c r="L22" s="15"/>
    </row>
    <row r="23" s="1" customFormat="1" ht="22.5" spans="1:12">
      <c r="A23" s="13"/>
      <c r="B23" s="9">
        <v>2292</v>
      </c>
      <c r="C23" s="10" t="s">
        <v>71</v>
      </c>
      <c r="D23" s="10" t="s">
        <v>52</v>
      </c>
      <c r="E23" s="11" t="s">
        <v>72</v>
      </c>
      <c r="F23" s="12" t="s">
        <v>4</v>
      </c>
      <c r="G23" s="10" t="s">
        <v>73</v>
      </c>
      <c r="H23" s="9" t="s">
        <v>59</v>
      </c>
      <c r="I23" s="9" t="s">
        <v>70</v>
      </c>
      <c r="J23" s="15"/>
      <c r="K23" s="15"/>
      <c r="L23" s="15"/>
    </row>
    <row r="24" s="1" customFormat="1" ht="33.75" spans="1:12">
      <c r="A24" s="13"/>
      <c r="B24" s="9">
        <v>2293</v>
      </c>
      <c r="C24" s="10" t="s">
        <v>74</v>
      </c>
      <c r="D24" s="10" t="s">
        <v>52</v>
      </c>
      <c r="E24" s="11" t="s">
        <v>75</v>
      </c>
      <c r="F24" s="12" t="s">
        <v>4</v>
      </c>
      <c r="G24" s="10" t="s">
        <v>76</v>
      </c>
      <c r="H24" s="9" t="s">
        <v>59</v>
      </c>
      <c r="I24" s="9" t="s">
        <v>70</v>
      </c>
      <c r="J24" s="15"/>
      <c r="K24" s="15"/>
      <c r="L24" s="15"/>
    </row>
    <row r="25" s="1" customFormat="1" ht="33.75" spans="1:12">
      <c r="A25" s="13"/>
      <c r="B25" s="9">
        <v>2294</v>
      </c>
      <c r="C25" s="10" t="s">
        <v>77</v>
      </c>
      <c r="D25" s="10" t="s">
        <v>52</v>
      </c>
      <c r="E25" s="11" t="s">
        <v>78</v>
      </c>
      <c r="F25" s="12" t="s">
        <v>4</v>
      </c>
      <c r="G25" s="10" t="s">
        <v>79</v>
      </c>
      <c r="H25" s="9" t="s">
        <v>80</v>
      </c>
      <c r="I25" s="9" t="s">
        <v>70</v>
      </c>
      <c r="J25" s="15"/>
      <c r="K25" s="15"/>
      <c r="L25" s="15"/>
    </row>
    <row r="26" s="1" customFormat="1" ht="33.75" spans="1:12">
      <c r="A26" s="13"/>
      <c r="B26" s="9">
        <v>2295</v>
      </c>
      <c r="C26" s="10" t="s">
        <v>81</v>
      </c>
      <c r="D26" s="10" t="s">
        <v>52</v>
      </c>
      <c r="E26" s="11" t="s">
        <v>82</v>
      </c>
      <c r="F26" s="12" t="s">
        <v>4</v>
      </c>
      <c r="G26" s="10" t="s">
        <v>83</v>
      </c>
      <c r="H26" s="9" t="s">
        <v>63</v>
      </c>
      <c r="I26" s="9" t="s">
        <v>70</v>
      </c>
      <c r="J26" s="15"/>
      <c r="K26" s="15"/>
      <c r="L26" s="15"/>
    </row>
    <row r="27" s="1" customFormat="1" ht="22.5" spans="1:12">
      <c r="A27" s="13"/>
      <c r="B27" s="9">
        <v>2296</v>
      </c>
      <c r="C27" s="10" t="s">
        <v>84</v>
      </c>
      <c r="D27" s="10" t="s">
        <v>52</v>
      </c>
      <c r="E27" s="11" t="s">
        <v>85</v>
      </c>
      <c r="F27" s="12" t="s">
        <v>4</v>
      </c>
      <c r="G27" s="10" t="s">
        <v>86</v>
      </c>
      <c r="H27" s="9" t="s">
        <v>63</v>
      </c>
      <c r="I27" s="9" t="s">
        <v>70</v>
      </c>
      <c r="J27" s="15"/>
      <c r="K27" s="15"/>
      <c r="L27" s="15"/>
    </row>
    <row r="28" s="1" customFormat="1" ht="22.5" spans="1:12">
      <c r="A28" s="13"/>
      <c r="B28" s="9">
        <v>2297</v>
      </c>
      <c r="C28" s="10" t="s">
        <v>87</v>
      </c>
      <c r="D28" s="10" t="s">
        <v>52</v>
      </c>
      <c r="E28" s="11" t="s">
        <v>88</v>
      </c>
      <c r="F28" s="12" t="s">
        <v>4</v>
      </c>
      <c r="G28" s="10" t="s">
        <v>89</v>
      </c>
      <c r="H28" s="9" t="s">
        <v>63</v>
      </c>
      <c r="I28" s="9" t="s">
        <v>70</v>
      </c>
      <c r="J28" s="15"/>
      <c r="K28" s="15"/>
      <c r="L28" s="15"/>
    </row>
    <row r="29" s="1" customFormat="1" ht="22.5" spans="1:12">
      <c r="A29" s="13"/>
      <c r="B29" s="9">
        <v>2298</v>
      </c>
      <c r="C29" s="10" t="s">
        <v>90</v>
      </c>
      <c r="D29" s="10" t="s">
        <v>52</v>
      </c>
      <c r="E29" s="11" t="s">
        <v>91</v>
      </c>
      <c r="F29" s="12" t="s">
        <v>4</v>
      </c>
      <c r="G29" s="10" t="s">
        <v>92</v>
      </c>
      <c r="H29" s="9" t="s">
        <v>63</v>
      </c>
      <c r="I29" s="9" t="s">
        <v>70</v>
      </c>
      <c r="J29" s="15"/>
      <c r="K29" s="15"/>
      <c r="L29" s="15"/>
    </row>
    <row r="30" s="1" customFormat="1" ht="22.5" spans="1:12">
      <c r="A30" s="13"/>
      <c r="B30" s="9">
        <v>2299</v>
      </c>
      <c r="C30" s="10" t="s">
        <v>93</v>
      </c>
      <c r="D30" s="10" t="s">
        <v>52</v>
      </c>
      <c r="E30" s="11" t="s">
        <v>94</v>
      </c>
      <c r="F30" s="12" t="s">
        <v>4</v>
      </c>
      <c r="G30" s="10" t="s">
        <v>95</v>
      </c>
      <c r="H30" s="9" t="s">
        <v>63</v>
      </c>
      <c r="I30" s="9" t="s">
        <v>70</v>
      </c>
      <c r="J30" s="15"/>
      <c r="K30" s="15"/>
      <c r="L30" s="15"/>
    </row>
    <row r="31" s="1" customFormat="1" ht="22.5" spans="1:12">
      <c r="A31" s="13"/>
      <c r="B31" s="9">
        <v>2300</v>
      </c>
      <c r="C31" s="10" t="s">
        <v>96</v>
      </c>
      <c r="D31" s="10" t="s">
        <v>52</v>
      </c>
      <c r="E31" s="11" t="s">
        <v>97</v>
      </c>
      <c r="F31" s="12" t="s">
        <v>4</v>
      </c>
      <c r="G31" s="10" t="s">
        <v>98</v>
      </c>
      <c r="H31" s="9" t="s">
        <v>63</v>
      </c>
      <c r="I31" s="9" t="s">
        <v>70</v>
      </c>
      <c r="J31" s="15"/>
      <c r="K31" s="15"/>
      <c r="L31" s="15"/>
    </row>
    <row r="32" s="1" customFormat="1" ht="22.5" spans="1:12">
      <c r="A32" s="13"/>
      <c r="B32" s="9">
        <v>2301</v>
      </c>
      <c r="C32" s="10" t="s">
        <v>99</v>
      </c>
      <c r="D32" s="10" t="s">
        <v>52</v>
      </c>
      <c r="E32" s="11" t="s">
        <v>100</v>
      </c>
      <c r="F32" s="12" t="s">
        <v>4</v>
      </c>
      <c r="G32" s="10" t="s">
        <v>101</v>
      </c>
      <c r="H32" s="9" t="s">
        <v>63</v>
      </c>
      <c r="I32" s="9" t="s">
        <v>70</v>
      </c>
      <c r="J32" s="15"/>
      <c r="K32" s="15"/>
      <c r="L32" s="15"/>
    </row>
    <row r="33" s="1" customFormat="1" ht="22.5" spans="1:12">
      <c r="A33" s="13"/>
      <c r="B33" s="9">
        <v>2302</v>
      </c>
      <c r="C33" s="10" t="s">
        <v>102</v>
      </c>
      <c r="D33" s="10" t="s">
        <v>52</v>
      </c>
      <c r="E33" s="11" t="s">
        <v>103</v>
      </c>
      <c r="F33" s="12" t="s">
        <v>4</v>
      </c>
      <c r="G33" s="10" t="s">
        <v>104</v>
      </c>
      <c r="H33" s="9" t="s">
        <v>63</v>
      </c>
      <c r="I33" s="9" t="s">
        <v>70</v>
      </c>
      <c r="J33" s="15"/>
      <c r="K33" s="15"/>
      <c r="L33" s="15"/>
    </row>
    <row r="34" s="1" customFormat="1" ht="22.5" spans="1:12">
      <c r="A34" s="9">
        <v>1438</v>
      </c>
      <c r="B34" s="9">
        <v>2303</v>
      </c>
      <c r="C34" s="10" t="s">
        <v>105</v>
      </c>
      <c r="D34" s="10" t="s">
        <v>106</v>
      </c>
      <c r="E34" s="11" t="s">
        <v>107</v>
      </c>
      <c r="F34" s="12" t="s">
        <v>4</v>
      </c>
      <c r="G34" s="10" t="s">
        <v>29</v>
      </c>
      <c r="H34" s="9" t="s">
        <v>108</v>
      </c>
      <c r="I34" s="9"/>
      <c r="J34" s="14">
        <f ca="1">VLOOKUP(D34,[1]类别序号!B$1:F$65536,5,0)</f>
        <v>5</v>
      </c>
      <c r="K34" s="14">
        <v>648</v>
      </c>
      <c r="L34" s="14">
        <f ca="1">VLOOKUP(F34,[1]学校序号!B$1:C$65536,2,0)</f>
        <v>61</v>
      </c>
    </row>
    <row r="35" s="1" customFormat="1" ht="11.25" spans="1:12">
      <c r="A35" s="9">
        <v>1439</v>
      </c>
      <c r="B35" s="9">
        <v>2304</v>
      </c>
      <c r="C35" s="10" t="s">
        <v>109</v>
      </c>
      <c r="D35" s="10" t="s">
        <v>106</v>
      </c>
      <c r="E35" s="11" t="s">
        <v>110</v>
      </c>
      <c r="F35" s="12" t="s">
        <v>4</v>
      </c>
      <c r="G35" s="10" t="s">
        <v>111</v>
      </c>
      <c r="H35" s="9" t="s">
        <v>108</v>
      </c>
      <c r="I35" s="9"/>
      <c r="J35" s="14">
        <f ca="1">VLOOKUP(D35,[1]类别序号!B$1:F$65536,5,0)</f>
        <v>5</v>
      </c>
      <c r="K35" s="14">
        <v>649</v>
      </c>
      <c r="L35" s="14">
        <f ca="1">VLOOKUP(F35,[1]学校序号!B$1:C$65536,2,0)</f>
        <v>61</v>
      </c>
    </row>
    <row r="36" s="1" customFormat="1" ht="11.25" spans="1:12">
      <c r="A36" s="9">
        <v>1440</v>
      </c>
      <c r="B36" s="9">
        <v>2305</v>
      </c>
      <c r="C36" s="10" t="s">
        <v>112</v>
      </c>
      <c r="D36" s="10" t="s">
        <v>106</v>
      </c>
      <c r="E36" s="11" t="s">
        <v>113</v>
      </c>
      <c r="F36" s="12" t="s">
        <v>4</v>
      </c>
      <c r="G36" s="10" t="s">
        <v>114</v>
      </c>
      <c r="H36" s="9" t="s">
        <v>115</v>
      </c>
      <c r="I36" s="9"/>
      <c r="J36" s="14">
        <f ca="1">VLOOKUP(D36,[1]类别序号!B$1:F$65536,5,0)</f>
        <v>5</v>
      </c>
      <c r="K36" s="14">
        <v>650</v>
      </c>
      <c r="L36" s="14">
        <f ca="1">VLOOKUP(F36,[1]学校序号!B$1:C$65536,2,0)</f>
        <v>61</v>
      </c>
    </row>
    <row r="37" s="1" customFormat="1" ht="11.25" spans="1:12">
      <c r="A37" s="9">
        <v>1441</v>
      </c>
      <c r="B37" s="9">
        <v>2306</v>
      </c>
      <c r="C37" s="10" t="s">
        <v>116</v>
      </c>
      <c r="D37" s="10" t="s">
        <v>106</v>
      </c>
      <c r="E37" s="11" t="s">
        <v>117</v>
      </c>
      <c r="F37" s="12" t="s">
        <v>4</v>
      </c>
      <c r="G37" s="10" t="s">
        <v>118</v>
      </c>
      <c r="H37" s="9" t="s">
        <v>115</v>
      </c>
      <c r="I37" s="9"/>
      <c r="J37" s="14">
        <f ca="1">VLOOKUP(D37,[1]类别序号!B$1:F$65536,5,0)</f>
        <v>5</v>
      </c>
      <c r="K37" s="14">
        <v>651</v>
      </c>
      <c r="L37" s="14">
        <f ca="1">VLOOKUP(F37,[1]学校序号!B$1:C$65536,2,0)</f>
        <v>61</v>
      </c>
    </row>
    <row r="38" s="1" customFormat="1" ht="11.25" spans="1:12">
      <c r="A38" s="9">
        <v>1442</v>
      </c>
      <c r="B38" s="9">
        <v>2307</v>
      </c>
      <c r="C38" s="10" t="s">
        <v>119</v>
      </c>
      <c r="D38" s="10" t="s">
        <v>106</v>
      </c>
      <c r="E38" s="11" t="s">
        <v>120</v>
      </c>
      <c r="F38" s="12" t="s">
        <v>4</v>
      </c>
      <c r="G38" s="10" t="s">
        <v>121</v>
      </c>
      <c r="H38" s="9" t="s">
        <v>115</v>
      </c>
      <c r="I38" s="9"/>
      <c r="J38" s="14">
        <f ca="1">VLOOKUP(D38,[1]类别序号!B$1:F$65536,5,0)</f>
        <v>5</v>
      </c>
      <c r="K38" s="14">
        <v>652</v>
      </c>
      <c r="L38" s="14">
        <f ca="1">VLOOKUP(F38,[1]学校序号!B$1:C$65536,2,0)</f>
        <v>61</v>
      </c>
    </row>
    <row r="39" s="1" customFormat="1" ht="11.25" spans="1:12">
      <c r="A39" s="9">
        <v>1443</v>
      </c>
      <c r="B39" s="9">
        <v>2308</v>
      </c>
      <c r="C39" s="10" t="s">
        <v>122</v>
      </c>
      <c r="D39" s="10" t="s">
        <v>106</v>
      </c>
      <c r="E39" s="11" t="s">
        <v>123</v>
      </c>
      <c r="F39" s="12" t="s">
        <v>4</v>
      </c>
      <c r="G39" s="10" t="s">
        <v>124</v>
      </c>
      <c r="H39" s="9" t="s">
        <v>115</v>
      </c>
      <c r="I39" s="9"/>
      <c r="J39" s="14">
        <f ca="1">VLOOKUP(D39,[1]类别序号!B$1:F$65536,5,0)</f>
        <v>5</v>
      </c>
      <c r="K39" s="14">
        <v>653</v>
      </c>
      <c r="L39" s="14">
        <f ca="1">VLOOKUP(F39,[1]学校序号!B$1:C$65536,2,0)</f>
        <v>61</v>
      </c>
    </row>
    <row r="40" s="1" customFormat="1" ht="22.5" spans="1:12">
      <c r="A40" s="9">
        <v>1444</v>
      </c>
      <c r="B40" s="9">
        <v>2309</v>
      </c>
      <c r="C40" s="10" t="s">
        <v>125</v>
      </c>
      <c r="D40" s="10" t="s">
        <v>106</v>
      </c>
      <c r="E40" s="11" t="s">
        <v>126</v>
      </c>
      <c r="F40" s="12" t="s">
        <v>4</v>
      </c>
      <c r="G40" s="10" t="s">
        <v>127</v>
      </c>
      <c r="H40" s="9" t="s">
        <v>115</v>
      </c>
      <c r="I40" s="9"/>
      <c r="J40" s="14">
        <f ca="1">VLOOKUP(D40,[1]类别序号!B$1:F$65536,5,0)</f>
        <v>5</v>
      </c>
      <c r="K40" s="14">
        <v>654</v>
      </c>
      <c r="L40" s="14">
        <f ca="1">VLOOKUP(F40,[1]学校序号!B$1:C$65536,2,0)</f>
        <v>61</v>
      </c>
    </row>
    <row r="41" s="1" customFormat="1" ht="11.25" spans="1:12">
      <c r="A41" s="9">
        <v>3744</v>
      </c>
      <c r="B41" s="9">
        <v>2310</v>
      </c>
      <c r="C41" s="10" t="s">
        <v>128</v>
      </c>
      <c r="D41" s="10" t="s">
        <v>129</v>
      </c>
      <c r="E41" s="11" t="s">
        <v>130</v>
      </c>
      <c r="F41" s="12" t="s">
        <v>4</v>
      </c>
      <c r="G41" s="10" t="s">
        <v>131</v>
      </c>
      <c r="H41" s="9"/>
      <c r="I41" s="9"/>
      <c r="J41" s="14">
        <f ca="1">VLOOKUP(D41,[1]类别序号!B$1:F$65536,5,0)</f>
        <v>16</v>
      </c>
      <c r="K41" s="14">
        <v>3230</v>
      </c>
      <c r="L41" s="14">
        <f ca="1">VLOOKUP(F41,[1]学校序号!B$1:C$65536,2,0)</f>
        <v>61</v>
      </c>
    </row>
    <row r="42" s="1" customFormat="1" ht="11.25" spans="1:12">
      <c r="A42" s="9">
        <v>3745</v>
      </c>
      <c r="B42" s="9">
        <v>2311</v>
      </c>
      <c r="C42" s="10" t="s">
        <v>132</v>
      </c>
      <c r="D42" s="10" t="s">
        <v>129</v>
      </c>
      <c r="E42" s="11" t="s">
        <v>133</v>
      </c>
      <c r="F42" s="12" t="s">
        <v>4</v>
      </c>
      <c r="G42" s="10" t="s">
        <v>134</v>
      </c>
      <c r="H42" s="9"/>
      <c r="I42" s="9"/>
      <c r="J42" s="14">
        <f ca="1">VLOOKUP(D42,[1]类别序号!B$1:F$65536,5,0)</f>
        <v>16</v>
      </c>
      <c r="K42" s="14">
        <v>3231</v>
      </c>
      <c r="L42" s="14">
        <f ca="1">VLOOKUP(F42,[1]学校序号!B$1:C$65536,2,0)</f>
        <v>61</v>
      </c>
    </row>
    <row r="43" s="1" customFormat="1" ht="11.25" spans="1:12">
      <c r="A43" s="9">
        <v>3746</v>
      </c>
      <c r="B43" s="9">
        <v>2312</v>
      </c>
      <c r="C43" s="10" t="s">
        <v>135</v>
      </c>
      <c r="D43" s="10" t="s">
        <v>129</v>
      </c>
      <c r="E43" s="11" t="s">
        <v>136</v>
      </c>
      <c r="F43" s="12" t="s">
        <v>4</v>
      </c>
      <c r="G43" s="10" t="s">
        <v>137</v>
      </c>
      <c r="H43" s="9"/>
      <c r="I43" s="9"/>
      <c r="J43" s="14">
        <f ca="1">VLOOKUP(D43,[1]类别序号!B$1:F$65536,5,0)</f>
        <v>16</v>
      </c>
      <c r="K43" s="14">
        <v>3779</v>
      </c>
      <c r="L43" s="14">
        <f ca="1">VLOOKUP(F43,[1]学校序号!B$1:C$65536,2,0)</f>
        <v>61</v>
      </c>
    </row>
    <row r="44" s="1" customFormat="1" ht="11.25" spans="1:12">
      <c r="A44" s="9">
        <v>2202</v>
      </c>
      <c r="B44" s="9">
        <v>2313</v>
      </c>
      <c r="C44" s="10" t="s">
        <v>138</v>
      </c>
      <c r="D44" s="10" t="s">
        <v>139</v>
      </c>
      <c r="E44" s="11" t="s">
        <v>140</v>
      </c>
      <c r="F44" s="12" t="s">
        <v>4</v>
      </c>
      <c r="G44" s="10" t="s">
        <v>141</v>
      </c>
      <c r="H44" s="9" t="s">
        <v>108</v>
      </c>
      <c r="I44" s="9"/>
      <c r="J44" s="14">
        <f ca="1">VLOOKUP(D44,[1]类别序号!B$1:F$65536,5,0)</f>
        <v>6</v>
      </c>
      <c r="K44" s="14">
        <v>2842</v>
      </c>
      <c r="L44" s="14">
        <f ca="1">VLOOKUP(F44,[1]学校序号!B$1:C$65536,2,0)</f>
        <v>61</v>
      </c>
    </row>
    <row r="45" s="1" customFormat="1" ht="22.5" spans="1:12">
      <c r="A45" s="9">
        <v>2203</v>
      </c>
      <c r="B45" s="9">
        <v>2314</v>
      </c>
      <c r="C45" s="10" t="s">
        <v>142</v>
      </c>
      <c r="D45" s="10" t="s">
        <v>139</v>
      </c>
      <c r="E45" s="11" t="s">
        <v>143</v>
      </c>
      <c r="F45" s="12" t="s">
        <v>4</v>
      </c>
      <c r="G45" s="10" t="s">
        <v>144</v>
      </c>
      <c r="H45" s="9" t="s">
        <v>115</v>
      </c>
      <c r="I45" s="9"/>
      <c r="J45" s="14">
        <f ca="1">VLOOKUP(D45,[1]类别序号!B$1:F$65536,5,0)</f>
        <v>6</v>
      </c>
      <c r="K45" s="14">
        <v>2843</v>
      </c>
      <c r="L45" s="14">
        <f ca="1">VLOOKUP(F45,[1]学校序号!B$1:C$65536,2,0)</f>
        <v>61</v>
      </c>
    </row>
    <row r="46" s="1" customFormat="1" ht="11.25" spans="1:12">
      <c r="A46" s="9">
        <v>2530</v>
      </c>
      <c r="B46" s="9">
        <v>2315</v>
      </c>
      <c r="C46" s="10" t="s">
        <v>145</v>
      </c>
      <c r="D46" s="10" t="s">
        <v>146</v>
      </c>
      <c r="E46" s="11" t="s">
        <v>147</v>
      </c>
      <c r="F46" s="12" t="s">
        <v>4</v>
      </c>
      <c r="G46" s="10" t="s">
        <v>36</v>
      </c>
      <c r="H46" s="9"/>
      <c r="I46" s="9"/>
      <c r="J46" s="14">
        <f ca="1">VLOOKUP(D46,[1]类别序号!B$1:F$65536,5,0)</f>
        <v>10</v>
      </c>
      <c r="K46" s="14">
        <v>1578</v>
      </c>
      <c r="L46" s="14">
        <f ca="1">VLOOKUP(F46,[1]学校序号!B$1:C$65536,2,0)</f>
        <v>61</v>
      </c>
    </row>
    <row r="47" s="1" customFormat="1" ht="11.25" spans="1:12">
      <c r="A47" s="9">
        <v>2769</v>
      </c>
      <c r="B47" s="9">
        <v>2316</v>
      </c>
      <c r="C47" s="10" t="s">
        <v>148</v>
      </c>
      <c r="D47" s="10" t="s">
        <v>149</v>
      </c>
      <c r="E47" s="11" t="s">
        <v>150</v>
      </c>
      <c r="F47" s="12" t="s">
        <v>4</v>
      </c>
      <c r="G47" s="10" t="s">
        <v>40</v>
      </c>
      <c r="H47" s="9"/>
      <c r="I47" s="9"/>
      <c r="J47" s="14">
        <f ca="1">VLOOKUP(D47,[1]类别序号!B$1:F$65536,5,0)</f>
        <v>13</v>
      </c>
      <c r="K47" s="14">
        <v>1726</v>
      </c>
      <c r="L47" s="14">
        <f ca="1">VLOOKUP(F47,[1]学校序号!B$1:C$65536,2,0)</f>
        <v>61</v>
      </c>
    </row>
    <row r="48" s="1" customFormat="1" ht="11.25" spans="1:12">
      <c r="A48" s="9">
        <v>2770</v>
      </c>
      <c r="B48" s="9">
        <v>2317</v>
      </c>
      <c r="C48" s="10" t="s">
        <v>151</v>
      </c>
      <c r="D48" s="10" t="s">
        <v>149</v>
      </c>
      <c r="E48" s="11" t="s">
        <v>152</v>
      </c>
      <c r="F48" s="12" t="s">
        <v>4</v>
      </c>
      <c r="G48" s="10" t="s">
        <v>153</v>
      </c>
      <c r="H48" s="9"/>
      <c r="I48" s="9"/>
      <c r="J48" s="14">
        <f ca="1">VLOOKUP(D48,[1]类别序号!B$1:F$65536,5,0)</f>
        <v>13</v>
      </c>
      <c r="K48" s="14">
        <v>1727</v>
      </c>
      <c r="L48" s="14">
        <f ca="1">VLOOKUP(F48,[1]学校序号!B$1:C$65536,2,0)</f>
        <v>61</v>
      </c>
    </row>
    <row r="49" s="1" customFormat="1" ht="11.25" spans="1:12">
      <c r="A49" s="9">
        <v>3951</v>
      </c>
      <c r="B49" s="9">
        <v>2318</v>
      </c>
      <c r="C49" s="10" t="s">
        <v>154</v>
      </c>
      <c r="D49" s="10" t="s">
        <v>155</v>
      </c>
      <c r="E49" s="11" t="s">
        <v>156</v>
      </c>
      <c r="F49" s="12" t="s">
        <v>4</v>
      </c>
      <c r="G49" s="10" t="s">
        <v>157</v>
      </c>
      <c r="H49" s="9"/>
      <c r="I49" s="9"/>
      <c r="J49" s="14">
        <f ca="1">VLOOKUP(D49,[1]类别序号!B$1:F$65536,5,0)</f>
        <v>18</v>
      </c>
      <c r="K49" s="14">
        <v>3232</v>
      </c>
      <c r="L49" s="14">
        <f ca="1">VLOOKUP(F49,[1]学校序号!B$1:C$65536,2,0)</f>
        <v>61</v>
      </c>
    </row>
    <row r="50" s="1" customFormat="1" ht="11.25" spans="1:12">
      <c r="A50" s="13"/>
      <c r="B50" s="9">
        <v>2319</v>
      </c>
      <c r="C50" s="10" t="s">
        <v>158</v>
      </c>
      <c r="D50" s="10" t="s">
        <v>159</v>
      </c>
      <c r="E50" s="11" t="s">
        <v>160</v>
      </c>
      <c r="F50" s="12" t="s">
        <v>4</v>
      </c>
      <c r="G50" s="10" t="s">
        <v>161</v>
      </c>
      <c r="H50" s="9"/>
      <c r="I50" s="9" t="s">
        <v>162</v>
      </c>
      <c r="J50" s="15"/>
      <c r="K50" s="15"/>
      <c r="L50" s="15"/>
    </row>
  </sheetData>
  <sheetCalcPr fullCalcOnLoad="1"/>
  <mergeCells count="1">
    <mergeCell ref="B1:C1"/>
  </mergeCells>
  <printOptions horizontalCentered="1"/>
  <pageMargins left="0.078740157480315" right="0.078740157480315" top="0.62992125984252" bottom="0.551181102362205" header="0.511811023622047" footer="0.354330708661417"/>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2019年省级质量工程项目名单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任雯君</dc:creator>
  <cp:lastModifiedBy>勤到天酬</cp:lastModifiedBy>
  <dcterms:created xsi:type="dcterms:W3CDTF">2019-12-31T06:55:35Z</dcterms:created>
  <dcterms:modified xsi:type="dcterms:W3CDTF">2019-12-31T06:55:35Z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